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30" windowHeight="9915"/>
  </bookViews>
  <sheets>
    <sheet name="остатки продукции" sheetId="1" r:id="rId1"/>
  </sheets>
  <definedNames>
    <definedName name="_xlnm._FilterDatabase" localSheetId="0" hidden="1">'остатки продукции'!$A$1:$D$327</definedName>
    <definedName name="_xlnm.Print_Area" localSheetId="0">'остатки продукции'!$A$1:$D$327</definedName>
  </definedNames>
  <calcPr calcId="124519" refMode="R1C1"/>
</workbook>
</file>

<file path=xl/calcChain.xml><?xml version="1.0" encoding="utf-8"?>
<calcChain xmlns="http://schemas.openxmlformats.org/spreadsheetml/2006/main">
  <c r="C122" i="1"/>
  <c r="C143" l="1"/>
  <c r="C249"/>
  <c r="C192"/>
  <c r="C285"/>
  <c r="C284"/>
  <c r="C283"/>
  <c r="C282"/>
  <c r="C225"/>
  <c r="C211"/>
  <c r="C35"/>
  <c r="C191"/>
  <c r="C306"/>
</calcChain>
</file>

<file path=xl/sharedStrings.xml><?xml version="1.0" encoding="utf-8"?>
<sst xmlns="http://schemas.openxmlformats.org/spreadsheetml/2006/main" count="973" uniqueCount="519">
  <si>
    <t>Артикул</t>
  </si>
  <si>
    <t>Наименование</t>
  </si>
  <si>
    <t>Кол-во</t>
  </si>
  <si>
    <t>Производитель</t>
  </si>
  <si>
    <t>SMC</t>
  </si>
  <si>
    <t>104-1/2-3/8</t>
  </si>
  <si>
    <t>Резьбовой соединитель НР R1/2" - ВР G3/8", никелир. Латунь</t>
  </si>
  <si>
    <t>104Z-1/2-1/4</t>
  </si>
  <si>
    <t>Резьбовой соединитель НР G1/2" - ВР G1/4", никелир. Латунь</t>
  </si>
  <si>
    <t xml:space="preserve">104Z-1/2-3/8 </t>
  </si>
  <si>
    <t>Резьбовой соединитель НР G1/2" - ВР G3/8", никелир. Латунь</t>
  </si>
  <si>
    <t>119-10-1/2</t>
  </si>
  <si>
    <t>Штуцер "ёлочка", НР R1/2", 10 мм, никелир. Латунь</t>
  </si>
  <si>
    <t>119-9-1/8</t>
  </si>
  <si>
    <t>Штуцер "ёлочка", НР R1/8", 9 мм, никелир. Латунь</t>
  </si>
  <si>
    <t>Интеллектуальный позиционер, HART, выход 4-20 мА, 2 дискр. выхода, -20С…+80C, ATEX</t>
  </si>
  <si>
    <t>AF30-F03-A</t>
  </si>
  <si>
    <t>Фильтр, 5 мкм, G3/8"</t>
  </si>
  <si>
    <t>AF50-F06-A</t>
  </si>
  <si>
    <t>Фильтр 5мкм, G3/4</t>
  </si>
  <si>
    <t>AFF8C-F04D</t>
  </si>
  <si>
    <t>Магистральный фильтр, G 1/2, 1500 л/мин</t>
  </si>
  <si>
    <t>AFF-EL4B</t>
  </si>
  <si>
    <t>Фильтрующий элемент для AFF4C</t>
  </si>
  <si>
    <t xml:space="preserve">AFJ40-04-5-T </t>
  </si>
  <si>
    <t>Вакуум-фильтр, 5 мкм, 1/2"</t>
  </si>
  <si>
    <t>AKH10A-02S</t>
  </si>
  <si>
    <t>Обратный клапан, R1/4"</t>
  </si>
  <si>
    <t>AL40-F03-A</t>
  </si>
  <si>
    <t>Маслораспылитель, G3/8"</t>
  </si>
  <si>
    <t>AL50-F06-A</t>
  </si>
  <si>
    <t>Маслораспылитель G3/4</t>
  </si>
  <si>
    <t>AN20-02</t>
  </si>
  <si>
    <t>Пневмоглушитель, R1/4"</t>
  </si>
  <si>
    <t>AN20-C10</t>
  </si>
  <si>
    <t>Пневмоглушитель, б/р 10</t>
  </si>
  <si>
    <t>AN40-04</t>
  </si>
  <si>
    <t>Пневмоглушитель, R1/2"</t>
  </si>
  <si>
    <t>ANA1-02</t>
  </si>
  <si>
    <t>Пневмоглушитель R1/4</t>
  </si>
  <si>
    <t>AR20P-270AS</t>
  </si>
  <si>
    <t>Крепежный угольник</t>
  </si>
  <si>
    <t>AR22P-260S</t>
  </si>
  <si>
    <t>Гайка для панельного монтажа</t>
  </si>
  <si>
    <t>AR22P-270AS</t>
  </si>
  <si>
    <t>Кронштейн клапана регулировки давления</t>
  </si>
  <si>
    <t>AR30-F03-B</t>
  </si>
  <si>
    <t>Регулятор давления, G3/8"</t>
  </si>
  <si>
    <t>AR33P-270AS</t>
  </si>
  <si>
    <t>Крепежный угольник, M38x1,5</t>
  </si>
  <si>
    <t>AR40-04-B</t>
  </si>
  <si>
    <t>Регулятор давления, Rc1/2"</t>
  </si>
  <si>
    <t>AR40-F04-D</t>
  </si>
  <si>
    <t>Регулятор давления, G1/2"</t>
  </si>
  <si>
    <t>AR50-F06-B</t>
  </si>
  <si>
    <t>Регулятор давления G3/4</t>
  </si>
  <si>
    <t>AS1001FM-06</t>
  </si>
  <si>
    <t>Дросель с обратным клапаном</t>
  </si>
  <si>
    <t>AS2201-02-F06S</t>
  </si>
  <si>
    <t>Дроссель с обратным клапаном, R1/4"</t>
  </si>
  <si>
    <t>AS2211F-02-06SA</t>
  </si>
  <si>
    <t>AS22R-01-06</t>
  </si>
  <si>
    <t>AS2301F-02-08S</t>
  </si>
  <si>
    <t>Дросель с обратным клапаном R1/4</t>
  </si>
  <si>
    <t>AS3002F-08</t>
  </si>
  <si>
    <t>Дроссель с обратным клапаном, б/р 8</t>
  </si>
  <si>
    <t>AW30-F02-2-B-X430</t>
  </si>
  <si>
    <t>Фильтр-регулятор, 5мкм, G1/4", -30 +60C, М38X1,5</t>
  </si>
  <si>
    <t>AW30-F02-B</t>
  </si>
  <si>
    <t>Фильтр-регулятор, 5 мкм, G1/4"</t>
  </si>
  <si>
    <t>AW40-F03-B</t>
  </si>
  <si>
    <t>Фильтр-регулятор, 5 мкм, G3/8"</t>
  </si>
  <si>
    <t>BA7-063</t>
  </si>
  <si>
    <t>Крепление датчика</t>
  </si>
  <si>
    <t>BT-06</t>
  </si>
  <si>
    <t>C95SDB160-250</t>
  </si>
  <si>
    <t>Пневмоцилиндр, G3/4"</t>
  </si>
  <si>
    <t>C96SDB63-80C</t>
  </si>
  <si>
    <t>Пневмоцилиндр, G3/8</t>
  </si>
  <si>
    <t>CD85F25-50-B</t>
  </si>
  <si>
    <t>Пневмоцилиндр, G1/8"</t>
  </si>
  <si>
    <t>CDQ2B20-20DZ</t>
  </si>
  <si>
    <t>Компактный пневмоцилиндр, М5х0.8</t>
  </si>
  <si>
    <t>CP96SDB100-450C</t>
  </si>
  <si>
    <t>Пневмоцилиндр</t>
  </si>
  <si>
    <t>CP96SDB63-450C</t>
  </si>
  <si>
    <t>CQSB20-60DC</t>
  </si>
  <si>
    <t>Компактный цилиндр</t>
  </si>
  <si>
    <t>CS95-125</t>
  </si>
  <si>
    <t>Ремкомплект для цил. C95 диам. 125мм</t>
  </si>
  <si>
    <t>CS95-200</t>
  </si>
  <si>
    <t>Ремкомплект для цилиндра С95 диаметр 200 мм</t>
  </si>
  <si>
    <t>D-A54</t>
  </si>
  <si>
    <t>Бесконтактный датчик положения</t>
  </si>
  <si>
    <t>D-A93</t>
  </si>
  <si>
    <t>DIN463M6</t>
  </si>
  <si>
    <t>Шайба стопорная DIN 463 с двумя лапками М6</t>
  </si>
  <si>
    <t>DL08-02-X2</t>
  </si>
  <si>
    <t>Соединение с накидной гайкой</t>
  </si>
  <si>
    <t>D-M9NL</t>
  </si>
  <si>
    <t>E5063</t>
  </si>
  <si>
    <t>Кронштейн 90 гр.</t>
  </si>
  <si>
    <t>EAK2000-F02</t>
  </si>
  <si>
    <t>Обратный клапан G1/4</t>
  </si>
  <si>
    <t>EAXT518A-3</t>
  </si>
  <si>
    <t>Элемент включения с электромагнитом 24V</t>
  </si>
  <si>
    <t>EAXT518A-6</t>
  </si>
  <si>
    <t>Элемент включения с электромагнитом 220V</t>
  </si>
  <si>
    <t>EBKX-J2001-040</t>
  </si>
  <si>
    <t>Пневмоглушитель, 1/4"</t>
  </si>
  <si>
    <t>EBKX-J2002-040</t>
  </si>
  <si>
    <t>Пневмоглушитель, 3/8"</t>
  </si>
  <si>
    <t>Пневмноглушитель 3/8</t>
  </si>
  <si>
    <t>EM101H-149N</t>
  </si>
  <si>
    <t>Фильтр. элемент, 149 мкм, 85х110 мм</t>
  </si>
  <si>
    <t>EVFM350-F02-00</t>
  </si>
  <si>
    <t>5/2-Пневмораспределитель с механ. управлением, G1/4"</t>
  </si>
  <si>
    <t xml:space="preserve">EVS7-10-FG-D-3CVO </t>
  </si>
  <si>
    <t>5/2-ПНЕВМОРАСПРЕДЕЛИТЕЛЬ ISO III/ CNOMO, 24VDC</t>
  </si>
  <si>
    <t>G27-20-01</t>
  </si>
  <si>
    <t xml:space="preserve">Манометр </t>
  </si>
  <si>
    <t>G36-10-01</t>
  </si>
  <si>
    <t>Манометр, R1/8", 0-1.0 MПа</t>
  </si>
  <si>
    <t>G43-10-01</t>
  </si>
  <si>
    <t>G46-10-02</t>
  </si>
  <si>
    <t>G46-4-01</t>
  </si>
  <si>
    <t>Манометр, R1/8", 0-0.4 МПа</t>
  </si>
  <si>
    <t>GC3-10AS</t>
  </si>
  <si>
    <t>Манометр 0-1.0 Мпа</t>
  </si>
  <si>
    <t>GDM2A-L2</t>
  </si>
  <si>
    <t>Разъем DIN тип A по DIN 43650,с индикацией 200 240 VAC</t>
  </si>
  <si>
    <t>Наконечник-вилка, DIN71752</t>
  </si>
  <si>
    <t>GRN-1C</t>
  </si>
  <si>
    <t>Кольцо фторопластовое 31х21.5х1.5мм</t>
  </si>
  <si>
    <t>H08-02S</t>
  </si>
  <si>
    <t>H08-02-X2</t>
  </si>
  <si>
    <t>I-16</t>
  </si>
  <si>
    <t>Одиночный наконечник-вилка для CS1 160мм</t>
  </si>
  <si>
    <t>I-63S-A</t>
  </si>
  <si>
    <t>Фильтрующий элемент для ZFC200</t>
  </si>
  <si>
    <t xml:space="preserve">IDFA8E-23 </t>
  </si>
  <si>
    <t>Осушитель холодильного типа, 1080 л/мин, 3/4"</t>
  </si>
  <si>
    <t>IP5000-030L</t>
  </si>
  <si>
    <t>Позиционер пневмоуправляемый, лин. Тип</t>
  </si>
  <si>
    <t>IR1010-F01-A</t>
  </si>
  <si>
    <t>Прецизионный регулятор, 0.01-0.4 МПа, G1/8"</t>
  </si>
  <si>
    <t>ISE40A-C6-R-X501</t>
  </si>
  <si>
    <t>ПРЕЦИЗИОННЫЙ ДАТЧИК ДАВЛЕНИЯ, -0.1~1.0 МПА, 2 NPN + 1-5 В</t>
  </si>
  <si>
    <t>ITV1010-21F1N</t>
  </si>
  <si>
    <t>Электропневматический преобразователь</t>
  </si>
  <si>
    <t>ITV2050-31F2BN3</t>
  </si>
  <si>
    <t>KFG2H0806-00</t>
  </si>
  <si>
    <t>Соединение с накидной гайкой прямое, нерж.ст.</t>
  </si>
  <si>
    <t>KFG2H1008-04</t>
  </si>
  <si>
    <t>Штуцер с наружной резьбой, нерж.ст.</t>
  </si>
  <si>
    <t>KFG2H1209-04</t>
  </si>
  <si>
    <t>KFG2H1613-04</t>
  </si>
  <si>
    <t>KGH10-03S</t>
  </si>
  <si>
    <t>Прямое быстроразъемное соединение нерж.</t>
  </si>
  <si>
    <t>KGH10-04S</t>
  </si>
  <si>
    <t>KGH12-03S</t>
  </si>
  <si>
    <t>Прямое быстроразъемное соединение</t>
  </si>
  <si>
    <t>KJ20D</t>
  </si>
  <si>
    <t>Шарнирный наконечник, внутр. резьба М20х1.5</t>
  </si>
  <si>
    <t>KKA3P-02F-1</t>
  </si>
  <si>
    <t>Штекер с внутренней резьбой Rc1/4", без обратного клапана, нерж., FKM</t>
  </si>
  <si>
    <t>KKA3S-02F-1</t>
  </si>
  <si>
    <t>Ответная часть с внутренней резьбой Rc1/4", без обратного клапана, нерж., FKM</t>
  </si>
  <si>
    <t>KM13-06-10-3</t>
  </si>
  <si>
    <t>Коллектор быстроразъемных соединений</t>
  </si>
  <si>
    <t>KQ2E04-00A</t>
  </si>
  <si>
    <t>Соединение для панельного монтажа</t>
  </si>
  <si>
    <t>KQ2E06-02A</t>
  </si>
  <si>
    <t>KQ2E08-02A</t>
  </si>
  <si>
    <t>KQ2E10-00A</t>
  </si>
  <si>
    <t>KQ2F06-02A</t>
  </si>
  <si>
    <t>KQ2F12-04A</t>
  </si>
  <si>
    <t>KQ2H04-01AS</t>
  </si>
  <si>
    <t>KQ2H04-01NS</t>
  </si>
  <si>
    <t>Прямое быстроразъемное соединение мини</t>
  </si>
  <si>
    <t>KQ2H04-02AS</t>
  </si>
  <si>
    <t>KQ2H06-00A</t>
  </si>
  <si>
    <t>KQ2H06-01AS</t>
  </si>
  <si>
    <t>KQ2H06-02AS</t>
  </si>
  <si>
    <t>Угловое быстроразъемное соединение</t>
  </si>
  <si>
    <t>KQ2H06-02NS</t>
  </si>
  <si>
    <t>KQ2H06-03NS</t>
  </si>
  <si>
    <t>KQ2H06-G01A</t>
  </si>
  <si>
    <t>Прямое быстроразъемное соединение, резьба G</t>
  </si>
  <si>
    <t>KQ2H06-G02A</t>
  </si>
  <si>
    <t>Прямое быстроразъемное соединение резьба G</t>
  </si>
  <si>
    <t>KQ2H08-00A</t>
  </si>
  <si>
    <t>KQ2H08-01AS</t>
  </si>
  <si>
    <t>KQ2H08-02AS</t>
  </si>
  <si>
    <t>KQ2H08-03AS</t>
  </si>
  <si>
    <t>KQ2H10-02AS</t>
  </si>
  <si>
    <t>KQ2H10-03AS</t>
  </si>
  <si>
    <t>KQ2H10-04AS</t>
  </si>
  <si>
    <t>KQ2H12-03AS</t>
  </si>
  <si>
    <t>KQ2L04-01NS</t>
  </si>
  <si>
    <t>Угловое быстроразъемное соединение мини</t>
  </si>
  <si>
    <t>KQ2L04-02AS</t>
  </si>
  <si>
    <t>KQ2L04-M5N</t>
  </si>
  <si>
    <t>KQ2L06-01AS</t>
  </si>
  <si>
    <t>KQ2L06-02AS</t>
  </si>
  <si>
    <t>KQ2L06-M5A</t>
  </si>
  <si>
    <t>Угловое быстрораъемное соединение</t>
  </si>
  <si>
    <t>KQ2L08-01AS</t>
  </si>
  <si>
    <t>KQ2L08-02AS</t>
  </si>
  <si>
    <t>KQ2L08-03AS</t>
  </si>
  <si>
    <t>KQ2L10-03AS</t>
  </si>
  <si>
    <t>KQ2L10-04AS</t>
  </si>
  <si>
    <t>KQ2LF06-02A</t>
  </si>
  <si>
    <t>KQ2P-12</t>
  </si>
  <si>
    <t>Заглушка</t>
  </si>
  <si>
    <t>KQ2S08-02S</t>
  </si>
  <si>
    <t>KQ2S10-01AS</t>
  </si>
  <si>
    <t>KQ2S12-02NS</t>
  </si>
  <si>
    <t>KQ2T04-00A</t>
  </si>
  <si>
    <t>Соединение тройник быстроразъемный мини</t>
  </si>
  <si>
    <t>KQ2T04-01AS</t>
  </si>
  <si>
    <t>Тройник резьбовой угловой</t>
  </si>
  <si>
    <t>KQ2T06-00A</t>
  </si>
  <si>
    <t>KQ2T08-00A</t>
  </si>
  <si>
    <t>Быстроразъемный тройник</t>
  </si>
  <si>
    <t>KQ2T08-06A</t>
  </si>
  <si>
    <t>KQ2T10-00A</t>
  </si>
  <si>
    <t>KQ2T10-12A</t>
  </si>
  <si>
    <t>KQB2H10-03S</t>
  </si>
  <si>
    <t xml:space="preserve">Резьбовое соединение </t>
  </si>
  <si>
    <t>KQB2H10-04S</t>
  </si>
  <si>
    <t>KQB2H10-G02</t>
  </si>
  <si>
    <t>Прямое резьбовое соединение, G 1/4"</t>
  </si>
  <si>
    <t>KQB2H16-03S</t>
  </si>
  <si>
    <t xml:space="preserve">Прямое резьбовое соединение </t>
  </si>
  <si>
    <t>KQB2U04-06</t>
  </si>
  <si>
    <t>Быстроразъемный разветвитель</t>
  </si>
  <si>
    <t>KQG2H06-02S</t>
  </si>
  <si>
    <t>Прямое резьбовое соединение, нерж., до +150С</t>
  </si>
  <si>
    <t>KQG2H08-02S</t>
  </si>
  <si>
    <t>KQG2T04-00</t>
  </si>
  <si>
    <t>Быстроразъемный тройник, нерж., до +150С</t>
  </si>
  <si>
    <t>KQG2T06-02S</t>
  </si>
  <si>
    <t>Резьбовой тройник, нерж., до +150С</t>
  </si>
  <si>
    <t>KQG2T08-00</t>
  </si>
  <si>
    <t>KQG2T12-00</t>
  </si>
  <si>
    <t>KQG2U06-00</t>
  </si>
  <si>
    <t>Быстроразъемный разветвитель, нерж., до +150С</t>
  </si>
  <si>
    <t>KRH10-02S</t>
  </si>
  <si>
    <t>Быстроразъемное соединение из самозатухающего пластика ПБТ по стандарту UL94-V0</t>
  </si>
  <si>
    <t>KRL06-02SW2</t>
  </si>
  <si>
    <t>KRL10-02S</t>
  </si>
  <si>
    <t>KSL06-M6</t>
  </si>
  <si>
    <t>Поворотное быстроразъемное соединение</t>
  </si>
  <si>
    <t>L06-02</t>
  </si>
  <si>
    <t>Угловое соединение</t>
  </si>
  <si>
    <t>LEY16RA-50-S16N1</t>
  </si>
  <si>
    <t>Привод линейный электрич., ШВП+рем. передача, двиг. справа, шаговый двигатель, с контроллером</t>
  </si>
  <si>
    <t>LEY16RB-200</t>
  </si>
  <si>
    <t>Привод линейный электрич., ШВП+рем. передача, двиг. справа, шаговый двигатель</t>
  </si>
  <si>
    <t>LEYH32S3A-100-S5A21</t>
  </si>
  <si>
    <t>Привод линейный электрич., ШВП+ременная передача, сервомотор, высокоточный, с контроллером</t>
  </si>
  <si>
    <t>Миниатюрное резьбовое соединение</t>
  </si>
  <si>
    <t>M-5H-4</t>
  </si>
  <si>
    <t>MC-10-2-BSPT-SS</t>
  </si>
  <si>
    <t>Соединитель с наружной резьбой, трубка 10 мм - R 1/4 (BS6-MC1002-R)</t>
  </si>
  <si>
    <t>MGJ10-15</t>
  </si>
  <si>
    <t>Миниатюрный цилиндр с напр., М3</t>
  </si>
  <si>
    <t>P368010-24</t>
  </si>
  <si>
    <t>Вильчатый рычаг типа М(длинный) для IP6100,М8</t>
  </si>
  <si>
    <t>P368010-27</t>
  </si>
  <si>
    <t>Кабельный ввод для небронированного кабеля диам. 9-11мм, резьба G1/2</t>
  </si>
  <si>
    <t>P368010-36</t>
  </si>
  <si>
    <t>Вильчатый рычаг типа М(длинный) для IP6100/8100,М6</t>
  </si>
  <si>
    <t>P368010-37</t>
  </si>
  <si>
    <t>Вильчатый рычаг типа S(короткий) для IP6100/8100, М6</t>
  </si>
  <si>
    <t>PF2M705-C4-CN</t>
  </si>
  <si>
    <t>Датчик расхода, 0.05-5 л/мин</t>
  </si>
  <si>
    <t>SY5120-4YO-01F-Q</t>
  </si>
  <si>
    <t>Пневмораспределитель 5/2 G1/8 220 VAC</t>
  </si>
  <si>
    <t>SY7320-5YO-02F</t>
  </si>
  <si>
    <t xml:space="preserve">Пневмораспределитель </t>
  </si>
  <si>
    <t>SY7320-5YO-02F-Q</t>
  </si>
  <si>
    <t>5/3-Пневмораспределитель, G1/4", 24VDC</t>
  </si>
  <si>
    <t>Трубка из мягкого нейлона (20 метров), черная</t>
  </si>
  <si>
    <t>TS0806B-100</t>
  </si>
  <si>
    <t>Трубка из мягкого нейлона (100 метров), черная</t>
  </si>
  <si>
    <t>TS1612B-20</t>
  </si>
  <si>
    <t>TU0425BU-100</t>
  </si>
  <si>
    <t>Полиуретановая трубка (100 метров), синяя</t>
  </si>
  <si>
    <t>TU1065BU-20</t>
  </si>
  <si>
    <t>Полиуретановая трубка (20 метров), синяя</t>
  </si>
  <si>
    <t>V-020-01PS-00039</t>
  </si>
  <si>
    <t>Шаровой кран DN20, 3/4", 1000WOG (69 бар), полнопр., ручной, нерж.сталь, PTFE, пневмопривод одностороннего действия (6 бар)</t>
  </si>
  <si>
    <t>VBA10A-F02</t>
  </si>
  <si>
    <t>Усилитель давления, G1/4"</t>
  </si>
  <si>
    <t>VBAT10S1-V</t>
  </si>
  <si>
    <t>Ресивер, вход Rc3/8", выход Rc1/2", 10 л, 2МПа, нерж.</t>
  </si>
  <si>
    <t>VBAT10S-Y-4</t>
  </si>
  <si>
    <t>Комплект принадлежностей</t>
  </si>
  <si>
    <t>VCHNF3-06</t>
  </si>
  <si>
    <t>Пневмоглушитель</t>
  </si>
  <si>
    <t>VCW20-1-29-1</t>
  </si>
  <si>
    <t>Прокладка</t>
  </si>
  <si>
    <t>VFN3120N-5YOB-02F-D-Q</t>
  </si>
  <si>
    <t>5/2-РАСПРЕДЕЛИТЕЛЬ, G1/4″, 24VDC</t>
  </si>
  <si>
    <t>VHS40-F03B</t>
  </si>
  <si>
    <t>3/2-Ручной запорный клапан, G3/8"</t>
  </si>
  <si>
    <t>VM-08A</t>
  </si>
  <si>
    <t>Орган управления мех. Распределителя</t>
  </si>
  <si>
    <t>VM-34AB</t>
  </si>
  <si>
    <t>VNB201AV-10A</t>
  </si>
  <si>
    <t>2/2 Клапан Н.З., 3/8"</t>
  </si>
  <si>
    <t>VNB414A-F25A-5D</t>
  </si>
  <si>
    <t>2/2 КЛАПАН Н.З., G1″, 24VDC</t>
  </si>
  <si>
    <t>VP342-5DUD1-02FA</t>
  </si>
  <si>
    <t>3/2-Пневмораспределитель, G1/4", 24VDC</t>
  </si>
  <si>
    <t>VP342K-5YOD1-01FA</t>
  </si>
  <si>
    <t>3-линейный тарельчатый пневмораспределитель с электропневмат управлением</t>
  </si>
  <si>
    <t>VV5K3-42-03-01</t>
  </si>
  <si>
    <t>Многосекционная плита для VK3000, 1/8</t>
  </si>
  <si>
    <t>VXZ242FGA</t>
  </si>
  <si>
    <t>Y400T-A</t>
  </si>
  <si>
    <t>Переходная деталь с крепежным угольником</t>
  </si>
  <si>
    <t>Y500T-A</t>
  </si>
  <si>
    <t>ZSE20BF-V-01-W</t>
  </si>
  <si>
    <t>Прецизионный датчик вакуума с цифр. индикацией от -100 до 100 кПа, 2 PNP + 4-20 мА, R1/8"</t>
  </si>
  <si>
    <t>AR40-F04-B</t>
  </si>
  <si>
    <t>KQ2L04-06A</t>
  </si>
  <si>
    <t xml:space="preserve">TU0604BU-20 </t>
  </si>
  <si>
    <t xml:space="preserve">Полиуретановая трубка (20 метров) </t>
  </si>
  <si>
    <t>TU0425BU-20</t>
  </si>
  <si>
    <t>KQ2R08-10A</t>
  </si>
  <si>
    <t>Переходник</t>
  </si>
  <si>
    <t>KQB2H08-02S</t>
  </si>
  <si>
    <t>Прямое резьбовое соединение</t>
  </si>
  <si>
    <t>KQG2H10-00</t>
  </si>
  <si>
    <t>Прямое соединение, нерж., до +150С</t>
  </si>
  <si>
    <t>KQG2L08-00</t>
  </si>
  <si>
    <t>Угловое быстроразъемное соединение, нерж., до +150С</t>
  </si>
  <si>
    <t>KQG2U10-00</t>
  </si>
  <si>
    <t>KQ2H10-01AS</t>
  </si>
  <si>
    <t>KQ2H06-01NS</t>
  </si>
  <si>
    <t>T0403B-20</t>
  </si>
  <si>
    <t>T0425BU-20</t>
  </si>
  <si>
    <t>T0604B-20</t>
  </si>
  <si>
    <t>T0604B-100</t>
  </si>
  <si>
    <t>T1075B-20</t>
  </si>
  <si>
    <t>T1075BU-20</t>
  </si>
  <si>
    <t>TU0604BU-20</t>
  </si>
  <si>
    <t>TU0805BU-20</t>
  </si>
  <si>
    <t>TU1065B-100</t>
  </si>
  <si>
    <t>TU1065BU-100</t>
  </si>
  <si>
    <t>TS1209B-100</t>
  </si>
  <si>
    <t>Полиуретановая трубка (100 метров)</t>
  </si>
  <si>
    <t>Трубка из мягкого нейлона (100 метров)</t>
  </si>
  <si>
    <t>Нейлоновая трубка (20 метров)</t>
  </si>
  <si>
    <t>Нейлоновая трубка (100 метров)</t>
  </si>
  <si>
    <t>T1075W-100-X3</t>
  </si>
  <si>
    <t>VXE2220K-02F-5D1</t>
  </si>
  <si>
    <t>AS2052F-06</t>
  </si>
  <si>
    <t>AS2201F-02-08SA</t>
  </si>
  <si>
    <t>AS2201F-02-10SA</t>
  </si>
  <si>
    <t>Дроссель с обратным клапаном, б/р 6</t>
  </si>
  <si>
    <t>Нейлоновая трубка (100 метров), белая</t>
  </si>
  <si>
    <t>2/2 Клапан, G1/4", 24 VDC, нерж.</t>
  </si>
  <si>
    <t>CDQMB25-30</t>
  </si>
  <si>
    <t xml:space="preserve"> Компактный пневмоцилиндр с направляющими  М5х0.8</t>
  </si>
  <si>
    <t>KQ2R06-08A</t>
  </si>
  <si>
    <t>KRL08-02S</t>
  </si>
  <si>
    <t>CRB2BW30-90SZ</t>
  </si>
  <si>
    <t>KQG2L12-03S</t>
  </si>
  <si>
    <t>KQ2H16-04AS</t>
  </si>
  <si>
    <t>AW30-F03D-A</t>
  </si>
  <si>
    <t>KQB2F12-03</t>
  </si>
  <si>
    <t xml:space="preserve"> Прямое резьбовое соединение</t>
  </si>
  <si>
    <t>KQ2H06-08A</t>
  </si>
  <si>
    <t xml:space="preserve">KQ2H10-00A </t>
  </si>
  <si>
    <t>KQ2T06-08A</t>
  </si>
  <si>
    <t>KQ2H08-10A</t>
  </si>
  <si>
    <t>Полиуретановая трубка</t>
  </si>
  <si>
    <t>PFMV505-1</t>
  </si>
  <si>
    <t>Датчик расхода</t>
  </si>
  <si>
    <t>TRTU0805B</t>
  </si>
  <si>
    <t>TRBU0604BU</t>
  </si>
  <si>
    <t>TRS0603B</t>
  </si>
  <si>
    <t>TRB0604B</t>
  </si>
  <si>
    <t>TH0604N</t>
  </si>
  <si>
    <t>TH0806N</t>
  </si>
  <si>
    <t>T0806B</t>
  </si>
  <si>
    <t>TS1209B</t>
  </si>
  <si>
    <t>Нейлоновая трубка</t>
  </si>
  <si>
    <t>ANA1-03</t>
  </si>
  <si>
    <t>Пневмоглушитель R3/8</t>
  </si>
  <si>
    <t>KQ2L04-01AS</t>
  </si>
  <si>
    <t>KQ2R04-06A</t>
  </si>
  <si>
    <t>KQ2H10-02NS</t>
  </si>
  <si>
    <t>KQ2E06-01A</t>
  </si>
  <si>
    <t>104-1/4-1/8</t>
  </si>
  <si>
    <t>Резьбовой соединитель НР R1/4" - ВР G1/8", никелир. Латунь</t>
  </si>
  <si>
    <t>Резьбовой соединитель HP G1/8- BP G1/4</t>
  </si>
  <si>
    <t>KQB2L08-00</t>
  </si>
  <si>
    <t>Резьбовое соединение угловое</t>
  </si>
  <si>
    <t>KQB2L08-02S</t>
  </si>
  <si>
    <t>KQB2E08-00</t>
  </si>
  <si>
    <t>Прямое резьбовое соединение панельное</t>
  </si>
  <si>
    <t>Пневмоглушитель, R1/8"</t>
  </si>
  <si>
    <t>Прямое быстроразъёмное/резьбовое соединение, б/р 6 - М5</t>
  </si>
  <si>
    <t>AN10-01</t>
  </si>
  <si>
    <t>105-1/8-1/4</t>
  </si>
  <si>
    <t>KQG2H08-00</t>
  </si>
  <si>
    <t>KQG2H10-03S</t>
  </si>
  <si>
    <t>KQG2H16-03S</t>
  </si>
  <si>
    <t>EVM430-F01-00</t>
  </si>
  <si>
    <t>3/2-Пневмораспределитель с механ. управлением, G1/8"</t>
  </si>
  <si>
    <t>VP342-5Y0D1-03FA</t>
  </si>
  <si>
    <t>VH221-F02</t>
  </si>
  <si>
    <t>4/2-Пневмораспределитель ручной, G1/4"</t>
  </si>
  <si>
    <t>AF20P-060S</t>
  </si>
  <si>
    <t>Фильтроэлемент</t>
  </si>
  <si>
    <t>AFF-EL11B</t>
  </si>
  <si>
    <t>Фильтрующий элемент для AFF11C</t>
  </si>
  <si>
    <t>G46-10-01</t>
  </si>
  <si>
    <t>TMH-06</t>
  </si>
  <si>
    <t>KP8-4-50</t>
  </si>
  <si>
    <t>PSE543-R04</t>
  </si>
  <si>
    <t>AW40-F04-2-B-X430</t>
  </si>
  <si>
    <t>Штекер с внутренней резьбой Rc1/8", без обратного клапана, нерж., FKM</t>
  </si>
  <si>
    <t>Ответная часть с внутренней резьбой Rc1/8", без обратного клапана, нерж., FKM</t>
  </si>
  <si>
    <t>ITV2030-04F2BL</t>
  </si>
  <si>
    <t>KM11-06-10-10</t>
  </si>
  <si>
    <t>52-IP8101-034-X414</t>
  </si>
  <si>
    <t>AD38</t>
  </si>
  <si>
    <t>Стакан с конденсатоотводчиком для AF30 /AW30, Н.О. типа, поликарбонат</t>
  </si>
  <si>
    <t>IS10-01-6L</t>
  </si>
  <si>
    <t>Реле давления, 1/8", 0.1-0.6 МПа, с кабелем 3 м</t>
  </si>
  <si>
    <t xml:space="preserve">PSE540-R06 </t>
  </si>
  <si>
    <t>Датчик давления 0 - 1 МПа, 1-5 В</t>
  </si>
  <si>
    <t>Датчик давления -0.1 - 0.1МПа, 1-5В</t>
  </si>
  <si>
    <t>SYJ314M-5GS-Q</t>
  </si>
  <si>
    <t>3/2-Пневмораспределитель, 24VDC</t>
  </si>
  <si>
    <t>GKM16-32</t>
  </si>
  <si>
    <t>D5063</t>
  </si>
  <si>
    <t>Двойная задняя опора (для крепл. E)</t>
  </si>
  <si>
    <t>EM500-074N</t>
  </si>
  <si>
    <t>Фильтр. эл., нерж. ст., 74мкм, 65х250 мм</t>
  </si>
  <si>
    <t>Кронштейн для дросселя 6мм</t>
  </si>
  <si>
    <t>D-M9P</t>
  </si>
  <si>
    <t>DHF08-02-X2</t>
  </si>
  <si>
    <t>Самоцентрирующееся прямое соединение</t>
  </si>
  <si>
    <t xml:space="preserve">GP46-10-01 </t>
  </si>
  <si>
    <t>Манометр с реле давления, 10 бар, 1/8"</t>
  </si>
  <si>
    <t>50-VF3-3TD-X110</t>
  </si>
  <si>
    <t>Элемент включ. с эл. магнитом взрывозащ., 110VAC</t>
  </si>
  <si>
    <t>50-VFE3120-5TD-02F-X81</t>
  </si>
  <si>
    <t>5/2-Распределитель взрывозащищенный  G1/4"  24VDC  -55С…+50C</t>
  </si>
  <si>
    <t>IP8101-033-W</t>
  </si>
  <si>
    <t>AS1002F-06-X214</t>
  </si>
  <si>
    <t>AS3002F-08-X214</t>
  </si>
  <si>
    <t>AW40-F04D-B</t>
  </si>
  <si>
    <t>D-M9PL</t>
  </si>
  <si>
    <t>IP8101-004-W-3-X350</t>
  </si>
  <si>
    <t>2/2 Клапан Н.З. на воду G1/2,24 VDC,латунь</t>
  </si>
  <si>
    <t xml:space="preserve">VMG12W-F02 </t>
  </si>
  <si>
    <t>Пневматический пистолет (белый), G1/4"</t>
  </si>
  <si>
    <t>C96ST80-250C</t>
  </si>
  <si>
    <t>AFF90D-F20-H</t>
  </si>
  <si>
    <t>Магистральный фильтр, G2", 14.5 куб.м/мин, 1.6 МПа</t>
  </si>
  <si>
    <t>T1613B-20</t>
  </si>
  <si>
    <t>TU0604B-100</t>
  </si>
  <si>
    <t>TIUB01C-20</t>
  </si>
  <si>
    <t>Полиуретановая трубка (20 метров), прозрачная</t>
  </si>
  <si>
    <t>T0425W-20</t>
  </si>
  <si>
    <t>ASV310F-01-06S</t>
  </si>
  <si>
    <t xml:space="preserve">Клапан быстрого выпуска воздуха  R1/8" </t>
  </si>
  <si>
    <t>ASV310F-02-06S</t>
  </si>
  <si>
    <t>Клапан быстрого выпуска воздуха  R1/4"</t>
  </si>
  <si>
    <t>BJ3-1</t>
  </si>
  <si>
    <t>BMP1-032</t>
  </si>
  <si>
    <t>KQ2H04-M5</t>
  </si>
  <si>
    <t>KQ2L04-G02N</t>
  </si>
  <si>
    <t>KCH12-00</t>
  </si>
  <si>
    <t>KCH06-00</t>
  </si>
  <si>
    <t>KCH10-00</t>
  </si>
  <si>
    <t>TL0806-20</t>
  </si>
  <si>
    <t xml:space="preserve">Химическая трубка, </t>
  </si>
  <si>
    <t>0.8</t>
  </si>
  <si>
    <t>TPS1208BU-20</t>
  </si>
  <si>
    <t>TS0604BU-20</t>
  </si>
  <si>
    <t xml:space="preserve"> </t>
  </si>
  <si>
    <t>M-3AU-3</t>
  </si>
  <si>
    <t>KGH04-M5</t>
  </si>
  <si>
    <t>3/2-Пневмораспределитель, G3/8", 24VDC ??? Или 542???</t>
  </si>
  <si>
    <t>AS1002F-04</t>
  </si>
  <si>
    <t>???</t>
  </si>
  <si>
    <t>ZSE40AF-01-T-M</t>
  </si>
  <si>
    <t>VXD243HGA</t>
  </si>
  <si>
    <t>KKA3P-01M-1</t>
  </si>
  <si>
    <t>KKA3S-01M-1</t>
  </si>
  <si>
    <t>KQ2K06-02AS</t>
  </si>
  <si>
    <t>KQB2L10-00</t>
  </si>
  <si>
    <t>KQ2H06-M5</t>
  </si>
  <si>
    <t>KM13-08-10-3</t>
  </si>
  <si>
    <t>IP8100-030-H</t>
  </si>
  <si>
    <t xml:space="preserve">
 Электропневматический позиционер поворотный</t>
  </si>
  <si>
    <t>TISA01B-20</t>
  </si>
  <si>
    <t>Трубка из мягкого полиолефина (20 метров), синяя</t>
  </si>
  <si>
    <t>Трубка из мягкого нейлона (20 метров), синяя</t>
  </si>
  <si>
    <t>Прецизионный датчик давления с цифр. индикацией, от -100 до 100 кПа</t>
  </si>
  <si>
    <t>2/2 Клапан Н.З., на масло, G1/2", 24VDC, латунь</t>
  </si>
  <si>
    <t>PFMV530-1</t>
  </si>
  <si>
    <t>VXZ250JGAXB</t>
  </si>
  <si>
    <t>2/2 Клапан Н.З., на воздух, G3/4", 24VDC, нерж.</t>
  </si>
  <si>
    <t>Лопастной поворотный привод</t>
  </si>
  <si>
    <t>Быстроразъемное соединение самозапир.</t>
  </si>
  <si>
    <t>Нейлоновая трубка (20 метров), белая</t>
  </si>
  <si>
    <t>Фильтр-регулятор, 5 мкм, G1/2"</t>
  </si>
  <si>
    <t>Электропневматический позиционер поворотный</t>
  </si>
  <si>
    <r>
      <t xml:space="preserve">Фильтр-регулятор, 5мкм, G1/2", -30 +60C, М38X1,5 </t>
    </r>
    <r>
      <rPr>
        <sz val="12"/>
        <color rgb="FFFF0000"/>
        <rFont val="Times New Roman"/>
        <family val="1"/>
        <charset val="204"/>
      </rPr>
      <t>Резерв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</si>
</sst>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2" fontId="1" fillId="0" borderId="0" xfId="0" applyNumberFormat="1" applyFont="1" applyFill="1"/>
    <xf numFmtId="0" fontId="3" fillId="0" borderId="1" xfId="0" applyFont="1" applyFill="1" applyBorder="1"/>
    <xf numFmtId="0" fontId="2" fillId="0" borderId="1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7"/>
  <sheetViews>
    <sheetView tabSelected="1" view="pageBreakPreview" zoomScale="85" zoomScaleSheetLayoutView="85" workbookViewId="0">
      <selection activeCell="G13" sqref="G13"/>
    </sheetView>
  </sheetViews>
  <sheetFormatPr defaultRowHeight="18" customHeight="1"/>
  <cols>
    <col min="1" max="1" width="28.28515625" style="4" customWidth="1"/>
    <col min="2" max="2" width="63.42578125" style="4" customWidth="1"/>
    <col min="3" max="3" width="9.28515625" style="10" customWidth="1"/>
    <col min="4" max="4" width="15.42578125" style="11" customWidth="1"/>
    <col min="5" max="5" width="28.42578125" style="4" customWidth="1"/>
    <col min="6" max="6" width="10.140625" style="4" bestFit="1" customWidth="1"/>
    <col min="7" max="16384" width="9.140625" style="4"/>
  </cols>
  <sheetData>
    <row r="1" spans="1:4" ht="18" customHeight="1">
      <c r="A1" s="2" t="s">
        <v>0</v>
      </c>
      <c r="B1" s="2" t="s">
        <v>1</v>
      </c>
      <c r="C1" s="3" t="s">
        <v>2</v>
      </c>
      <c r="D1" s="1" t="s">
        <v>3</v>
      </c>
    </row>
    <row r="2" spans="1:4" ht="18" customHeight="1">
      <c r="A2" s="2" t="s">
        <v>5</v>
      </c>
      <c r="B2" s="2" t="s">
        <v>6</v>
      </c>
      <c r="C2" s="3">
        <v>14</v>
      </c>
      <c r="D2" s="1" t="s">
        <v>4</v>
      </c>
    </row>
    <row r="3" spans="1:4" ht="18" customHeight="1">
      <c r="A3" s="2" t="s">
        <v>398</v>
      </c>
      <c r="B3" s="2" t="s">
        <v>399</v>
      </c>
      <c r="C3" s="3">
        <v>1</v>
      </c>
      <c r="D3" s="1" t="s">
        <v>4</v>
      </c>
    </row>
    <row r="4" spans="1:4" ht="18" customHeight="1">
      <c r="A4" s="2" t="s">
        <v>7</v>
      </c>
      <c r="B4" s="2" t="s">
        <v>8</v>
      </c>
      <c r="C4" s="3">
        <v>2</v>
      </c>
      <c r="D4" s="1" t="s">
        <v>4</v>
      </c>
    </row>
    <row r="5" spans="1:4" ht="18" customHeight="1">
      <c r="A5" s="2" t="s">
        <v>9</v>
      </c>
      <c r="B5" s="2" t="s">
        <v>10</v>
      </c>
      <c r="C5" s="3">
        <v>4</v>
      </c>
      <c r="D5" s="1" t="s">
        <v>4</v>
      </c>
    </row>
    <row r="6" spans="1:4" ht="18" customHeight="1">
      <c r="A6" s="2" t="s">
        <v>409</v>
      </c>
      <c r="B6" s="2" t="s">
        <v>400</v>
      </c>
      <c r="C6" s="3">
        <v>4</v>
      </c>
      <c r="D6" s="1" t="s">
        <v>4</v>
      </c>
    </row>
    <row r="7" spans="1:4" ht="18" customHeight="1">
      <c r="A7" s="2" t="s">
        <v>11</v>
      </c>
      <c r="B7" s="2" t="s">
        <v>12</v>
      </c>
      <c r="C7" s="3">
        <v>4</v>
      </c>
      <c r="D7" s="1" t="s">
        <v>4</v>
      </c>
    </row>
    <row r="8" spans="1:4" ht="18" customHeight="1">
      <c r="A8" s="2" t="s">
        <v>13</v>
      </c>
      <c r="B8" s="2" t="s">
        <v>14</v>
      </c>
      <c r="C8" s="3">
        <v>3</v>
      </c>
      <c r="D8" s="1" t="s">
        <v>4</v>
      </c>
    </row>
    <row r="9" spans="1:4" ht="18" customHeight="1">
      <c r="A9" s="2" t="s">
        <v>452</v>
      </c>
      <c r="B9" s="2" t="s">
        <v>453</v>
      </c>
      <c r="C9" s="3">
        <v>1</v>
      </c>
      <c r="D9" s="1" t="s">
        <v>4</v>
      </c>
    </row>
    <row r="10" spans="1:4" ht="18" customHeight="1">
      <c r="A10" s="2" t="s">
        <v>454</v>
      </c>
      <c r="B10" s="5" t="s">
        <v>455</v>
      </c>
      <c r="C10" s="3">
        <v>9</v>
      </c>
      <c r="D10" s="1" t="s">
        <v>4</v>
      </c>
    </row>
    <row r="11" spans="1:4" ht="18" customHeight="1">
      <c r="A11" s="2" t="s">
        <v>431</v>
      </c>
      <c r="B11" s="2" t="s">
        <v>15</v>
      </c>
      <c r="C11" s="3">
        <v>4</v>
      </c>
      <c r="D11" s="1" t="s">
        <v>4</v>
      </c>
    </row>
    <row r="12" spans="1:4" ht="18" customHeight="1">
      <c r="A12" s="2" t="s">
        <v>432</v>
      </c>
      <c r="B12" s="5" t="s">
        <v>433</v>
      </c>
      <c r="C12" s="3">
        <v>2</v>
      </c>
      <c r="D12" s="1" t="s">
        <v>4</v>
      </c>
    </row>
    <row r="13" spans="1:4" ht="18" customHeight="1">
      <c r="A13" s="2" t="s">
        <v>418</v>
      </c>
      <c r="B13" s="2" t="s">
        <v>419</v>
      </c>
      <c r="C13" s="3">
        <v>2</v>
      </c>
      <c r="D13" s="1" t="s">
        <v>4</v>
      </c>
    </row>
    <row r="14" spans="1:4" ht="18" customHeight="1">
      <c r="A14" s="2" t="s">
        <v>16</v>
      </c>
      <c r="B14" s="2" t="s">
        <v>17</v>
      </c>
      <c r="C14" s="3">
        <v>1</v>
      </c>
      <c r="D14" s="1" t="s">
        <v>4</v>
      </c>
    </row>
    <row r="15" spans="1:4" ht="18" customHeight="1">
      <c r="A15" s="2" t="s">
        <v>18</v>
      </c>
      <c r="B15" s="2" t="s">
        <v>19</v>
      </c>
      <c r="C15" s="3">
        <v>1</v>
      </c>
      <c r="D15" s="1" t="s">
        <v>4</v>
      </c>
    </row>
    <row r="16" spans="1:4" ht="18" customHeight="1">
      <c r="A16" s="2" t="s">
        <v>20</v>
      </c>
      <c r="B16" s="2" t="s">
        <v>21</v>
      </c>
      <c r="C16" s="3">
        <v>1</v>
      </c>
      <c r="D16" s="1" t="s">
        <v>4</v>
      </c>
    </row>
    <row r="17" spans="1:6" ht="18" customHeight="1">
      <c r="A17" s="2" t="s">
        <v>466</v>
      </c>
      <c r="B17" s="2" t="s">
        <v>467</v>
      </c>
      <c r="C17" s="3">
        <v>2</v>
      </c>
      <c r="D17" s="1" t="s">
        <v>4</v>
      </c>
    </row>
    <row r="18" spans="1:6" ht="18" customHeight="1">
      <c r="A18" s="2" t="s">
        <v>420</v>
      </c>
      <c r="B18" s="2" t="s">
        <v>421</v>
      </c>
      <c r="C18" s="3">
        <v>5</v>
      </c>
      <c r="D18" s="1" t="s">
        <v>4</v>
      </c>
    </row>
    <row r="19" spans="1:6" ht="18" customHeight="1">
      <c r="A19" s="2" t="s">
        <v>22</v>
      </c>
      <c r="B19" s="2" t="s">
        <v>23</v>
      </c>
      <c r="C19" s="3">
        <v>10</v>
      </c>
      <c r="D19" s="1" t="s">
        <v>4</v>
      </c>
    </row>
    <row r="20" spans="1:6" ht="18" customHeight="1">
      <c r="A20" s="2" t="s">
        <v>24</v>
      </c>
      <c r="B20" s="2" t="s">
        <v>25</v>
      </c>
      <c r="C20" s="3">
        <v>10</v>
      </c>
      <c r="D20" s="1" t="s">
        <v>4</v>
      </c>
      <c r="F20" s="6"/>
    </row>
    <row r="21" spans="1:6" ht="18" customHeight="1">
      <c r="A21" s="2" t="s">
        <v>26</v>
      </c>
      <c r="B21" s="2" t="s">
        <v>27</v>
      </c>
      <c r="C21" s="3">
        <v>6</v>
      </c>
      <c r="D21" s="1" t="s">
        <v>4</v>
      </c>
    </row>
    <row r="22" spans="1:6" ht="18" customHeight="1">
      <c r="A22" s="2" t="s">
        <v>28</v>
      </c>
      <c r="B22" s="2" t="s">
        <v>29</v>
      </c>
      <c r="C22" s="3">
        <v>1</v>
      </c>
      <c r="D22" s="1" t="s">
        <v>4</v>
      </c>
    </row>
    <row r="23" spans="1:6" ht="18" customHeight="1">
      <c r="A23" s="2" t="s">
        <v>30</v>
      </c>
      <c r="B23" s="2" t="s">
        <v>31</v>
      </c>
      <c r="C23" s="3">
        <v>1</v>
      </c>
      <c r="D23" s="1" t="s">
        <v>4</v>
      </c>
    </row>
    <row r="24" spans="1:6" ht="18" customHeight="1">
      <c r="A24" s="2" t="s">
        <v>408</v>
      </c>
      <c r="B24" s="2" t="s">
        <v>406</v>
      </c>
      <c r="C24" s="3">
        <v>3</v>
      </c>
      <c r="D24" s="1" t="s">
        <v>4</v>
      </c>
    </row>
    <row r="25" spans="1:6" ht="18" customHeight="1">
      <c r="A25" s="2" t="s">
        <v>32</v>
      </c>
      <c r="B25" s="2" t="s">
        <v>33</v>
      </c>
      <c r="C25" s="3">
        <v>4</v>
      </c>
      <c r="D25" s="1" t="s">
        <v>4</v>
      </c>
    </row>
    <row r="26" spans="1:6" ht="18" customHeight="1">
      <c r="A26" s="2" t="s">
        <v>32</v>
      </c>
      <c r="B26" s="2" t="s">
        <v>33</v>
      </c>
      <c r="C26" s="3">
        <v>48</v>
      </c>
      <c r="D26" s="1" t="s">
        <v>4</v>
      </c>
    </row>
    <row r="27" spans="1:6" ht="18" customHeight="1">
      <c r="A27" s="2" t="s">
        <v>34</v>
      </c>
      <c r="B27" s="2" t="s">
        <v>35</v>
      </c>
      <c r="C27" s="3">
        <v>14</v>
      </c>
      <c r="D27" s="1" t="s">
        <v>4</v>
      </c>
    </row>
    <row r="28" spans="1:6" ht="18" customHeight="1">
      <c r="A28" s="2" t="s">
        <v>36</v>
      </c>
      <c r="B28" s="2" t="s">
        <v>37</v>
      </c>
      <c r="C28" s="3">
        <v>1</v>
      </c>
      <c r="D28" s="1" t="s">
        <v>4</v>
      </c>
    </row>
    <row r="29" spans="1:6" ht="18" customHeight="1">
      <c r="A29" s="2" t="s">
        <v>36</v>
      </c>
      <c r="B29" s="2" t="s">
        <v>37</v>
      </c>
      <c r="C29" s="3">
        <v>94</v>
      </c>
      <c r="D29" s="1" t="s">
        <v>4</v>
      </c>
    </row>
    <row r="30" spans="1:6" ht="18" customHeight="1">
      <c r="A30" s="2" t="s">
        <v>38</v>
      </c>
      <c r="B30" s="2" t="s">
        <v>39</v>
      </c>
      <c r="C30" s="3">
        <v>1</v>
      </c>
      <c r="D30" s="1" t="s">
        <v>4</v>
      </c>
    </row>
    <row r="31" spans="1:6" ht="18" customHeight="1">
      <c r="A31" s="2" t="s">
        <v>392</v>
      </c>
      <c r="B31" s="2" t="s">
        <v>393</v>
      </c>
      <c r="C31" s="3">
        <v>14</v>
      </c>
      <c r="D31" s="1" t="s">
        <v>4</v>
      </c>
    </row>
    <row r="32" spans="1:6" ht="18" customHeight="1">
      <c r="A32" s="2" t="s">
        <v>40</v>
      </c>
      <c r="B32" s="2" t="s">
        <v>41</v>
      </c>
      <c r="C32" s="3">
        <v>1</v>
      </c>
      <c r="D32" s="1" t="s">
        <v>4</v>
      </c>
    </row>
    <row r="33" spans="1:4" ht="18" customHeight="1">
      <c r="A33" s="2" t="s">
        <v>42</v>
      </c>
      <c r="B33" s="2" t="s">
        <v>43</v>
      </c>
      <c r="C33" s="3">
        <v>10</v>
      </c>
      <c r="D33" s="1" t="s">
        <v>4</v>
      </c>
    </row>
    <row r="34" spans="1:4" ht="18" customHeight="1">
      <c r="A34" s="2" t="s">
        <v>44</v>
      </c>
      <c r="B34" s="2" t="s">
        <v>45</v>
      </c>
      <c r="C34" s="3">
        <v>9</v>
      </c>
      <c r="D34" s="1" t="s">
        <v>4</v>
      </c>
    </row>
    <row r="35" spans="1:4" ht="18" customHeight="1">
      <c r="A35" s="2" t="s">
        <v>46</v>
      </c>
      <c r="B35" s="2" t="s">
        <v>47</v>
      </c>
      <c r="C35" s="3">
        <f>6-1</f>
        <v>5</v>
      </c>
      <c r="D35" s="1" t="s">
        <v>4</v>
      </c>
    </row>
    <row r="36" spans="1:4" ht="18" customHeight="1">
      <c r="A36" s="2" t="s">
        <v>48</v>
      </c>
      <c r="B36" s="2" t="s">
        <v>49</v>
      </c>
      <c r="C36" s="3">
        <v>1</v>
      </c>
      <c r="D36" s="1" t="s">
        <v>4</v>
      </c>
    </row>
    <row r="37" spans="1:4" ht="18" customHeight="1">
      <c r="A37" s="2" t="s">
        <v>50</v>
      </c>
      <c r="B37" s="2" t="s">
        <v>51</v>
      </c>
      <c r="C37" s="3">
        <v>1</v>
      </c>
      <c r="D37" s="1" t="s">
        <v>4</v>
      </c>
    </row>
    <row r="38" spans="1:4" ht="18" customHeight="1">
      <c r="A38" s="2" t="s">
        <v>327</v>
      </c>
      <c r="B38" s="2" t="s">
        <v>53</v>
      </c>
      <c r="C38" s="3">
        <v>2</v>
      </c>
      <c r="D38" s="1" t="s">
        <v>4</v>
      </c>
    </row>
    <row r="39" spans="1:4" ht="18" customHeight="1">
      <c r="A39" s="2" t="s">
        <v>52</v>
      </c>
      <c r="B39" s="2" t="s">
        <v>53</v>
      </c>
      <c r="C39" s="3">
        <v>1</v>
      </c>
      <c r="D39" s="1" t="s">
        <v>4</v>
      </c>
    </row>
    <row r="40" spans="1:4" ht="18" customHeight="1">
      <c r="A40" s="2" t="s">
        <v>54</v>
      </c>
      <c r="B40" s="2" t="s">
        <v>55</v>
      </c>
      <c r="C40" s="3">
        <v>1</v>
      </c>
      <c r="D40" s="1" t="s">
        <v>4</v>
      </c>
    </row>
    <row r="41" spans="1:4" ht="18" customHeight="1">
      <c r="A41" s="2" t="s">
        <v>56</v>
      </c>
      <c r="B41" s="2" t="s">
        <v>57</v>
      </c>
      <c r="C41" s="3">
        <v>1</v>
      </c>
      <c r="D41" s="1" t="s">
        <v>4</v>
      </c>
    </row>
    <row r="42" spans="1:4" ht="18" customHeight="1">
      <c r="A42" s="2" t="s">
        <v>493</v>
      </c>
      <c r="B42" s="2" t="s">
        <v>57</v>
      </c>
      <c r="C42" s="3">
        <v>8</v>
      </c>
      <c r="D42" s="1" t="s">
        <v>4</v>
      </c>
    </row>
    <row r="43" spans="1:4" ht="18" customHeight="1">
      <c r="A43" s="2" t="s">
        <v>457</v>
      </c>
      <c r="B43" s="2"/>
      <c r="C43" s="3">
        <v>10</v>
      </c>
      <c r="D43" s="1" t="s">
        <v>4</v>
      </c>
    </row>
    <row r="44" spans="1:4" ht="18" customHeight="1">
      <c r="A44" s="2" t="s">
        <v>360</v>
      </c>
      <c r="B44" s="2" t="s">
        <v>363</v>
      </c>
      <c r="C44" s="3">
        <v>1</v>
      </c>
      <c r="D44" s="1" t="s">
        <v>4</v>
      </c>
    </row>
    <row r="45" spans="1:4" ht="18" customHeight="1">
      <c r="A45" s="2" t="s">
        <v>58</v>
      </c>
      <c r="B45" s="2" t="s">
        <v>59</v>
      </c>
      <c r="C45" s="3">
        <v>17</v>
      </c>
      <c r="D45" s="1" t="s">
        <v>4</v>
      </c>
    </row>
    <row r="46" spans="1:4" ht="18" customHeight="1">
      <c r="A46" s="2" t="s">
        <v>361</v>
      </c>
      <c r="B46" s="2" t="s">
        <v>59</v>
      </c>
      <c r="C46" s="3">
        <v>5</v>
      </c>
      <c r="D46" s="1" t="s">
        <v>4</v>
      </c>
    </row>
    <row r="47" spans="1:4" ht="18" customHeight="1">
      <c r="A47" s="2" t="s">
        <v>362</v>
      </c>
      <c r="B47" s="2" t="s">
        <v>59</v>
      </c>
      <c r="C47" s="3">
        <v>5</v>
      </c>
      <c r="D47" s="1" t="s">
        <v>4</v>
      </c>
    </row>
    <row r="48" spans="1:4" ht="18" customHeight="1">
      <c r="A48" s="2" t="s">
        <v>60</v>
      </c>
      <c r="B48" s="2" t="s">
        <v>59</v>
      </c>
      <c r="C48" s="3">
        <v>10</v>
      </c>
      <c r="D48" s="1" t="s">
        <v>4</v>
      </c>
    </row>
    <row r="49" spans="1:4" ht="18" customHeight="1">
      <c r="A49" s="2" t="s">
        <v>61</v>
      </c>
      <c r="B49" s="2" t="s">
        <v>57</v>
      </c>
      <c r="C49" s="3">
        <v>6</v>
      </c>
      <c r="D49" s="1" t="s">
        <v>4</v>
      </c>
    </row>
    <row r="50" spans="1:4" ht="18" customHeight="1">
      <c r="A50" s="2" t="s">
        <v>62</v>
      </c>
      <c r="B50" s="2" t="s">
        <v>63</v>
      </c>
      <c r="C50" s="3">
        <v>4</v>
      </c>
      <c r="D50" s="1" t="s">
        <v>4</v>
      </c>
    </row>
    <row r="51" spans="1:4" ht="18" customHeight="1">
      <c r="A51" s="2" t="s">
        <v>64</v>
      </c>
      <c r="B51" s="2" t="s">
        <v>65</v>
      </c>
      <c r="C51" s="3">
        <v>12</v>
      </c>
      <c r="D51" s="1" t="s">
        <v>4</v>
      </c>
    </row>
    <row r="52" spans="1:4" ht="18" customHeight="1">
      <c r="A52" s="2" t="s">
        <v>64</v>
      </c>
      <c r="B52" s="2" t="s">
        <v>65</v>
      </c>
      <c r="C52" s="3">
        <v>50</v>
      </c>
      <c r="D52" s="1" t="s">
        <v>4</v>
      </c>
    </row>
    <row r="53" spans="1:4" ht="18" customHeight="1">
      <c r="A53" s="2" t="s">
        <v>458</v>
      </c>
      <c r="B53" s="2"/>
      <c r="C53" s="3">
        <v>10</v>
      </c>
      <c r="D53" s="1" t="s">
        <v>4</v>
      </c>
    </row>
    <row r="54" spans="1:4" ht="18" customHeight="1">
      <c r="A54" s="2" t="s">
        <v>473</v>
      </c>
      <c r="B54" s="2" t="s">
        <v>474</v>
      </c>
      <c r="C54" s="3">
        <v>40</v>
      </c>
      <c r="D54" s="1" t="s">
        <v>4</v>
      </c>
    </row>
    <row r="55" spans="1:4" ht="18" customHeight="1">
      <c r="A55" s="2" t="s">
        <v>475</v>
      </c>
      <c r="B55" s="2" t="s">
        <v>476</v>
      </c>
      <c r="C55" s="3">
        <v>110</v>
      </c>
      <c r="D55" s="1" t="s">
        <v>4</v>
      </c>
    </row>
    <row r="56" spans="1:4" ht="18" customHeight="1">
      <c r="A56" s="2" t="s">
        <v>66</v>
      </c>
      <c r="B56" s="2" t="s">
        <v>67</v>
      </c>
      <c r="C56" s="3">
        <v>10</v>
      </c>
      <c r="D56" s="1" t="s">
        <v>4</v>
      </c>
    </row>
    <row r="57" spans="1:4" ht="18" customHeight="1">
      <c r="A57" s="2" t="s">
        <v>68</v>
      </c>
      <c r="B57" s="2" t="s">
        <v>69</v>
      </c>
      <c r="C57" s="3">
        <v>3</v>
      </c>
      <c r="D57" s="1" t="s">
        <v>4</v>
      </c>
    </row>
    <row r="58" spans="1:4" ht="18" customHeight="1">
      <c r="A58" s="2" t="s">
        <v>373</v>
      </c>
      <c r="B58" s="2" t="s">
        <v>71</v>
      </c>
      <c r="C58" s="3">
        <v>4</v>
      </c>
      <c r="D58" s="1" t="s">
        <v>4</v>
      </c>
    </row>
    <row r="59" spans="1:4" ht="18" customHeight="1">
      <c r="A59" s="2" t="s">
        <v>70</v>
      </c>
      <c r="B59" s="2" t="s">
        <v>71</v>
      </c>
      <c r="C59" s="3">
        <v>8</v>
      </c>
      <c r="D59" s="1" t="s">
        <v>4</v>
      </c>
    </row>
    <row r="60" spans="1:4" ht="18" customHeight="1">
      <c r="A60" s="2" t="s">
        <v>426</v>
      </c>
      <c r="B60" s="2" t="s">
        <v>518</v>
      </c>
      <c r="C60" s="3">
        <v>10</v>
      </c>
      <c r="D60" s="1" t="s">
        <v>4</v>
      </c>
    </row>
    <row r="61" spans="1:4" ht="18" customHeight="1">
      <c r="A61" s="2" t="s">
        <v>459</v>
      </c>
      <c r="B61" s="7" t="s">
        <v>516</v>
      </c>
      <c r="C61" s="3">
        <v>4</v>
      </c>
      <c r="D61" s="1" t="s">
        <v>4</v>
      </c>
    </row>
    <row r="62" spans="1:4" ht="18" customHeight="1">
      <c r="A62" s="2" t="s">
        <v>72</v>
      </c>
      <c r="B62" s="2" t="s">
        <v>73</v>
      </c>
      <c r="C62" s="3">
        <v>1</v>
      </c>
      <c r="D62" s="1" t="s">
        <v>4</v>
      </c>
    </row>
    <row r="63" spans="1:4" ht="18" customHeight="1">
      <c r="A63" s="2" t="s">
        <v>477</v>
      </c>
      <c r="B63" s="2" t="s">
        <v>73</v>
      </c>
      <c r="C63" s="3">
        <v>50</v>
      </c>
      <c r="D63" s="1" t="s">
        <v>4</v>
      </c>
    </row>
    <row r="64" spans="1:4" ht="18" customHeight="1">
      <c r="A64" s="2" t="s">
        <v>478</v>
      </c>
      <c r="B64" s="2" t="s">
        <v>73</v>
      </c>
      <c r="C64" s="3">
        <v>33</v>
      </c>
      <c r="D64" s="1" t="s">
        <v>4</v>
      </c>
    </row>
    <row r="65" spans="1:4" ht="18" customHeight="1">
      <c r="A65" s="2" t="s">
        <v>74</v>
      </c>
      <c r="B65" s="2" t="s">
        <v>73</v>
      </c>
      <c r="C65" s="3">
        <v>1</v>
      </c>
      <c r="D65" s="1" t="s">
        <v>4</v>
      </c>
    </row>
    <row r="66" spans="1:4" ht="18" customHeight="1">
      <c r="A66" s="2" t="s">
        <v>75</v>
      </c>
      <c r="B66" s="2" t="s">
        <v>76</v>
      </c>
      <c r="C66" s="3">
        <v>1</v>
      </c>
      <c r="D66" s="1" t="s">
        <v>4</v>
      </c>
    </row>
    <row r="67" spans="1:4" ht="18" customHeight="1">
      <c r="A67" s="2" t="s">
        <v>77</v>
      </c>
      <c r="B67" s="2" t="s">
        <v>78</v>
      </c>
      <c r="C67" s="3">
        <v>4</v>
      </c>
      <c r="D67" s="1" t="s">
        <v>4</v>
      </c>
    </row>
    <row r="68" spans="1:4" ht="18" customHeight="1">
      <c r="A68" s="2" t="s">
        <v>465</v>
      </c>
      <c r="B68" s="2" t="s">
        <v>78</v>
      </c>
      <c r="C68" s="3">
        <v>5</v>
      </c>
      <c r="D68" s="1" t="s">
        <v>4</v>
      </c>
    </row>
    <row r="69" spans="1:4" ht="18" customHeight="1">
      <c r="A69" s="2" t="s">
        <v>79</v>
      </c>
      <c r="B69" s="2" t="s">
        <v>80</v>
      </c>
      <c r="C69" s="3">
        <v>2</v>
      </c>
      <c r="D69" s="1" t="s">
        <v>4</v>
      </c>
    </row>
    <row r="70" spans="1:4" ht="18" customHeight="1">
      <c r="A70" s="2" t="s">
        <v>81</v>
      </c>
      <c r="B70" s="2" t="s">
        <v>82</v>
      </c>
      <c r="C70" s="3">
        <v>2</v>
      </c>
      <c r="D70" s="1" t="s">
        <v>4</v>
      </c>
    </row>
    <row r="71" spans="1:4" ht="18" customHeight="1">
      <c r="A71" s="2" t="s">
        <v>366</v>
      </c>
      <c r="B71" s="2" t="s">
        <v>367</v>
      </c>
      <c r="C71" s="3">
        <v>1</v>
      </c>
      <c r="D71" s="1" t="s">
        <v>4</v>
      </c>
    </row>
    <row r="72" spans="1:4" ht="18" customHeight="1">
      <c r="A72" s="2" t="s">
        <v>83</v>
      </c>
      <c r="B72" s="2" t="s">
        <v>84</v>
      </c>
      <c r="C72" s="3">
        <v>1</v>
      </c>
      <c r="D72" s="1" t="s">
        <v>4</v>
      </c>
    </row>
    <row r="73" spans="1:4" ht="18" customHeight="1">
      <c r="A73" s="2" t="s">
        <v>85</v>
      </c>
      <c r="B73" s="2" t="s">
        <v>84</v>
      </c>
      <c r="C73" s="3">
        <v>1</v>
      </c>
      <c r="D73" s="1" t="s">
        <v>4</v>
      </c>
    </row>
    <row r="74" spans="1:4" ht="18" customHeight="1">
      <c r="A74" s="2" t="s">
        <v>86</v>
      </c>
      <c r="B74" s="2" t="s">
        <v>87</v>
      </c>
      <c r="C74" s="3">
        <v>10</v>
      </c>
      <c r="D74" s="1" t="s">
        <v>4</v>
      </c>
    </row>
    <row r="75" spans="1:4" ht="18" customHeight="1">
      <c r="A75" s="2" t="s">
        <v>370</v>
      </c>
      <c r="B75" s="2" t="s">
        <v>513</v>
      </c>
      <c r="C75" s="3">
        <v>1</v>
      </c>
      <c r="D75" s="1" t="s">
        <v>4</v>
      </c>
    </row>
    <row r="76" spans="1:4" ht="18" customHeight="1">
      <c r="A76" s="2" t="s">
        <v>88</v>
      </c>
      <c r="B76" s="2" t="s">
        <v>89</v>
      </c>
      <c r="C76" s="3">
        <v>2</v>
      </c>
      <c r="D76" s="1" t="s">
        <v>4</v>
      </c>
    </row>
    <row r="77" spans="1:4" ht="18" customHeight="1">
      <c r="A77" s="2" t="s">
        <v>90</v>
      </c>
      <c r="B77" s="2" t="s">
        <v>91</v>
      </c>
      <c r="C77" s="3">
        <v>1</v>
      </c>
      <c r="D77" s="1" t="s">
        <v>4</v>
      </c>
    </row>
    <row r="78" spans="1:4" ht="18" customHeight="1">
      <c r="A78" s="2" t="s">
        <v>442</v>
      </c>
      <c r="B78" s="2" t="s">
        <v>443</v>
      </c>
      <c r="C78" s="3">
        <v>3</v>
      </c>
      <c r="D78" s="1" t="s">
        <v>4</v>
      </c>
    </row>
    <row r="79" spans="1:4" ht="18" customHeight="1">
      <c r="A79" s="2" t="s">
        <v>92</v>
      </c>
      <c r="B79" s="2" t="s">
        <v>93</v>
      </c>
      <c r="C79" s="3">
        <v>2</v>
      </c>
      <c r="D79" s="1" t="s">
        <v>4</v>
      </c>
    </row>
    <row r="80" spans="1:4" ht="18" customHeight="1">
      <c r="A80" s="2" t="s">
        <v>94</v>
      </c>
      <c r="B80" s="2" t="s">
        <v>93</v>
      </c>
      <c r="C80" s="3">
        <v>1</v>
      </c>
      <c r="D80" s="1" t="s">
        <v>4</v>
      </c>
    </row>
    <row r="81" spans="1:4" ht="18" customHeight="1">
      <c r="A81" s="2" t="s">
        <v>448</v>
      </c>
      <c r="B81" s="2" t="s">
        <v>449</v>
      </c>
      <c r="C81" s="3" t="s">
        <v>489</v>
      </c>
      <c r="D81" s="1" t="s">
        <v>4</v>
      </c>
    </row>
    <row r="82" spans="1:4" ht="18" customHeight="1">
      <c r="A82" s="2" t="s">
        <v>95</v>
      </c>
      <c r="B82" s="2" t="s">
        <v>96</v>
      </c>
      <c r="C82" s="3">
        <v>4</v>
      </c>
      <c r="D82" s="1" t="s">
        <v>4</v>
      </c>
    </row>
    <row r="83" spans="1:4" ht="18" customHeight="1">
      <c r="A83" s="2" t="s">
        <v>97</v>
      </c>
      <c r="B83" s="2" t="s">
        <v>98</v>
      </c>
      <c r="C83" s="3">
        <v>5</v>
      </c>
      <c r="D83" s="1" t="s">
        <v>4</v>
      </c>
    </row>
    <row r="84" spans="1:4" ht="18" customHeight="1">
      <c r="A84" s="2" t="s">
        <v>99</v>
      </c>
      <c r="B84" s="2" t="s">
        <v>93</v>
      </c>
      <c r="C84" s="3">
        <v>6</v>
      </c>
      <c r="D84" s="1" t="s">
        <v>4</v>
      </c>
    </row>
    <row r="85" spans="1:4" ht="18" customHeight="1">
      <c r="A85" s="2" t="s">
        <v>447</v>
      </c>
      <c r="B85" s="2" t="s">
        <v>93</v>
      </c>
      <c r="C85" s="3">
        <v>33</v>
      </c>
      <c r="D85" s="1" t="s">
        <v>4</v>
      </c>
    </row>
    <row r="86" spans="1:4" ht="18" customHeight="1">
      <c r="A86" s="2" t="s">
        <v>460</v>
      </c>
      <c r="B86" s="2" t="s">
        <v>93</v>
      </c>
      <c r="C86" s="3">
        <v>9</v>
      </c>
      <c r="D86" s="1" t="s">
        <v>4</v>
      </c>
    </row>
    <row r="87" spans="1:4" ht="18" customHeight="1">
      <c r="A87" s="2" t="s">
        <v>100</v>
      </c>
      <c r="B87" s="2" t="s">
        <v>101</v>
      </c>
      <c r="C87" s="3">
        <v>12</v>
      </c>
      <c r="D87" s="1" t="s">
        <v>4</v>
      </c>
    </row>
    <row r="88" spans="1:4" ht="18" customHeight="1">
      <c r="A88" s="2" t="s">
        <v>102</v>
      </c>
      <c r="B88" s="2" t="s">
        <v>103</v>
      </c>
      <c r="C88" s="3">
        <v>4</v>
      </c>
      <c r="D88" s="1" t="s">
        <v>4</v>
      </c>
    </row>
    <row r="89" spans="1:4" ht="18" customHeight="1">
      <c r="A89" s="2" t="s">
        <v>104</v>
      </c>
      <c r="B89" s="2" t="s">
        <v>105</v>
      </c>
      <c r="C89" s="3">
        <v>4</v>
      </c>
      <c r="D89" s="1" t="s">
        <v>4</v>
      </c>
    </row>
    <row r="90" spans="1:4" ht="18" customHeight="1">
      <c r="A90" s="2" t="s">
        <v>106</v>
      </c>
      <c r="B90" s="2" t="s">
        <v>107</v>
      </c>
      <c r="C90" s="3">
        <v>2</v>
      </c>
      <c r="D90" s="1" t="s">
        <v>4</v>
      </c>
    </row>
    <row r="91" spans="1:4" ht="18" customHeight="1">
      <c r="A91" s="2" t="s">
        <v>108</v>
      </c>
      <c r="B91" s="2" t="s">
        <v>109</v>
      </c>
      <c r="C91" s="3">
        <v>4</v>
      </c>
      <c r="D91" s="1" t="s">
        <v>4</v>
      </c>
    </row>
    <row r="92" spans="1:4" ht="18" customHeight="1">
      <c r="A92" s="2" t="s">
        <v>110</v>
      </c>
      <c r="B92" s="2" t="s">
        <v>111</v>
      </c>
      <c r="C92" s="3">
        <v>2</v>
      </c>
      <c r="D92" s="1" t="s">
        <v>4</v>
      </c>
    </row>
    <row r="93" spans="1:4" ht="18" customHeight="1">
      <c r="A93" s="2" t="s">
        <v>110</v>
      </c>
      <c r="B93" s="2" t="s">
        <v>112</v>
      </c>
      <c r="C93" s="3">
        <v>20</v>
      </c>
      <c r="D93" s="1" t="s">
        <v>4</v>
      </c>
    </row>
    <row r="94" spans="1:4" ht="18" customHeight="1">
      <c r="A94" s="2" t="s">
        <v>113</v>
      </c>
      <c r="B94" s="2" t="s">
        <v>114</v>
      </c>
      <c r="C94" s="3">
        <v>2</v>
      </c>
      <c r="D94" s="1" t="s">
        <v>4</v>
      </c>
    </row>
    <row r="95" spans="1:4" ht="18" customHeight="1">
      <c r="A95" s="2" t="s">
        <v>444</v>
      </c>
      <c r="B95" s="2" t="s">
        <v>445</v>
      </c>
      <c r="C95" s="3">
        <v>1</v>
      </c>
      <c r="D95" s="1" t="s">
        <v>4</v>
      </c>
    </row>
    <row r="96" spans="1:4" ht="18" customHeight="1">
      <c r="A96" s="2" t="s">
        <v>115</v>
      </c>
      <c r="B96" s="2" t="s">
        <v>116</v>
      </c>
      <c r="C96" s="3">
        <v>1</v>
      </c>
      <c r="D96" s="1" t="s">
        <v>4</v>
      </c>
    </row>
    <row r="97" spans="1:4" ht="18" customHeight="1">
      <c r="A97" s="2" t="s">
        <v>413</v>
      </c>
      <c r="B97" s="2" t="s">
        <v>414</v>
      </c>
      <c r="C97" s="3">
        <v>11</v>
      </c>
      <c r="D97" s="1" t="s">
        <v>4</v>
      </c>
    </row>
    <row r="98" spans="1:4" ht="18" customHeight="1">
      <c r="A98" s="2" t="s">
        <v>117</v>
      </c>
      <c r="B98" s="2" t="s">
        <v>118</v>
      </c>
      <c r="C98" s="3">
        <v>1</v>
      </c>
      <c r="D98" s="1" t="s">
        <v>4</v>
      </c>
    </row>
    <row r="99" spans="1:4" ht="18" customHeight="1">
      <c r="A99" s="2" t="s">
        <v>119</v>
      </c>
      <c r="B99" s="2" t="s">
        <v>120</v>
      </c>
      <c r="C99" s="3">
        <v>2</v>
      </c>
      <c r="D99" s="1" t="s">
        <v>4</v>
      </c>
    </row>
    <row r="100" spans="1:4" ht="18" customHeight="1">
      <c r="A100" s="2" t="s">
        <v>121</v>
      </c>
      <c r="B100" s="2" t="s">
        <v>122</v>
      </c>
      <c r="C100" s="3">
        <v>2</v>
      </c>
      <c r="D100" s="1" t="s">
        <v>4</v>
      </c>
    </row>
    <row r="101" spans="1:4" ht="18" customHeight="1">
      <c r="A101" s="2" t="s">
        <v>123</v>
      </c>
      <c r="B101" s="2" t="s">
        <v>122</v>
      </c>
      <c r="C101" s="3">
        <v>1</v>
      </c>
      <c r="D101" s="1" t="s">
        <v>4</v>
      </c>
    </row>
    <row r="102" spans="1:4" ht="18" customHeight="1">
      <c r="A102" s="2" t="s">
        <v>422</v>
      </c>
      <c r="B102" s="2" t="s">
        <v>122</v>
      </c>
      <c r="C102" s="3">
        <v>6</v>
      </c>
      <c r="D102" s="1" t="s">
        <v>4</v>
      </c>
    </row>
    <row r="103" spans="1:4" ht="18" customHeight="1">
      <c r="A103" s="2" t="s">
        <v>124</v>
      </c>
      <c r="B103" s="2" t="s">
        <v>120</v>
      </c>
      <c r="C103" s="3">
        <v>1</v>
      </c>
      <c r="D103" s="1" t="s">
        <v>4</v>
      </c>
    </row>
    <row r="104" spans="1:4" ht="18" customHeight="1">
      <c r="A104" s="2" t="s">
        <v>125</v>
      </c>
      <c r="B104" s="2" t="s">
        <v>126</v>
      </c>
      <c r="C104" s="3">
        <v>2</v>
      </c>
      <c r="D104" s="1" t="s">
        <v>4</v>
      </c>
    </row>
    <row r="105" spans="1:4" ht="18" customHeight="1">
      <c r="A105" s="2" t="s">
        <v>127</v>
      </c>
      <c r="B105" s="2" t="s">
        <v>128</v>
      </c>
      <c r="C105" s="3">
        <v>2</v>
      </c>
      <c r="D105" s="1" t="s">
        <v>4</v>
      </c>
    </row>
    <row r="106" spans="1:4" ht="18" customHeight="1">
      <c r="A106" s="2" t="s">
        <v>127</v>
      </c>
      <c r="B106" s="2" t="s">
        <v>128</v>
      </c>
      <c r="C106" s="3">
        <v>6</v>
      </c>
      <c r="D106" s="1" t="s">
        <v>4</v>
      </c>
    </row>
    <row r="107" spans="1:4" ht="18" customHeight="1">
      <c r="A107" s="2" t="s">
        <v>129</v>
      </c>
      <c r="B107" s="2" t="s">
        <v>130</v>
      </c>
      <c r="C107" s="3">
        <v>1</v>
      </c>
      <c r="D107" s="1" t="s">
        <v>4</v>
      </c>
    </row>
    <row r="108" spans="1:4" ht="18" customHeight="1">
      <c r="A108" s="2" t="s">
        <v>129</v>
      </c>
      <c r="B108" s="2" t="s">
        <v>130</v>
      </c>
      <c r="C108" s="3">
        <v>5</v>
      </c>
      <c r="D108" s="1" t="s">
        <v>4</v>
      </c>
    </row>
    <row r="109" spans="1:4" ht="18" customHeight="1">
      <c r="A109" s="2" t="s">
        <v>441</v>
      </c>
      <c r="B109" s="2" t="s">
        <v>131</v>
      </c>
      <c r="C109" s="3">
        <v>3</v>
      </c>
      <c r="D109" s="1" t="s">
        <v>4</v>
      </c>
    </row>
    <row r="110" spans="1:4" ht="18" customHeight="1">
      <c r="A110" s="2" t="s">
        <v>450</v>
      </c>
      <c r="B110" s="2" t="s">
        <v>451</v>
      </c>
      <c r="C110" s="3">
        <v>10</v>
      </c>
      <c r="D110" s="1" t="s">
        <v>4</v>
      </c>
    </row>
    <row r="111" spans="1:4" ht="18" customHeight="1">
      <c r="A111" s="2" t="s">
        <v>132</v>
      </c>
      <c r="B111" s="2" t="s">
        <v>133</v>
      </c>
      <c r="C111" s="3">
        <v>2</v>
      </c>
      <c r="D111" s="1" t="s">
        <v>4</v>
      </c>
    </row>
    <row r="112" spans="1:4" ht="18" customHeight="1">
      <c r="A112" s="2" t="s">
        <v>134</v>
      </c>
      <c r="B112" s="2" t="s">
        <v>98</v>
      </c>
      <c r="C112" s="3">
        <v>6</v>
      </c>
      <c r="D112" s="1" t="s">
        <v>4</v>
      </c>
    </row>
    <row r="113" spans="1:4" ht="18" customHeight="1">
      <c r="A113" s="2" t="s">
        <v>135</v>
      </c>
      <c r="B113" s="2" t="s">
        <v>98</v>
      </c>
      <c r="C113" s="3">
        <v>5</v>
      </c>
      <c r="D113" s="1" t="s">
        <v>4</v>
      </c>
    </row>
    <row r="114" spans="1:4" ht="18" customHeight="1">
      <c r="A114" s="2" t="s">
        <v>136</v>
      </c>
      <c r="B114" s="2" t="s">
        <v>137</v>
      </c>
      <c r="C114" s="3">
        <v>1</v>
      </c>
      <c r="D114" s="1" t="s">
        <v>4</v>
      </c>
    </row>
    <row r="115" spans="1:4" ht="18" customHeight="1">
      <c r="A115" s="2" t="s">
        <v>138</v>
      </c>
      <c r="B115" s="2" t="s">
        <v>139</v>
      </c>
      <c r="C115" s="3">
        <v>1</v>
      </c>
      <c r="D115" s="1" t="s">
        <v>4</v>
      </c>
    </row>
    <row r="116" spans="1:4" ht="18" customHeight="1">
      <c r="A116" s="2" t="s">
        <v>140</v>
      </c>
      <c r="B116" s="2" t="s">
        <v>141</v>
      </c>
      <c r="C116" s="3">
        <v>1</v>
      </c>
      <c r="D116" s="1" t="s">
        <v>4</v>
      </c>
    </row>
    <row r="117" spans="1:4" ht="18" customHeight="1">
      <c r="A117" s="2" t="s">
        <v>142</v>
      </c>
      <c r="B117" s="2" t="s">
        <v>143</v>
      </c>
      <c r="C117" s="3">
        <v>1</v>
      </c>
      <c r="D117" s="1" t="s">
        <v>4</v>
      </c>
    </row>
    <row r="118" spans="1:4" ht="18" customHeight="1">
      <c r="A118" s="2" t="s">
        <v>503</v>
      </c>
      <c r="B118" s="5" t="s">
        <v>504</v>
      </c>
      <c r="C118" s="3">
        <v>1</v>
      </c>
      <c r="D118" s="1" t="s">
        <v>4</v>
      </c>
    </row>
    <row r="119" spans="1:4" ht="18" customHeight="1">
      <c r="A119" s="2" t="s">
        <v>461</v>
      </c>
      <c r="B119" s="5" t="s">
        <v>504</v>
      </c>
      <c r="C119" s="3">
        <v>8</v>
      </c>
      <c r="D119" s="1" t="s">
        <v>4</v>
      </c>
    </row>
    <row r="120" spans="1:4" ht="18" customHeight="1">
      <c r="A120" s="2" t="s">
        <v>456</v>
      </c>
      <c r="B120" s="2" t="s">
        <v>15</v>
      </c>
      <c r="C120" s="3">
        <v>1</v>
      </c>
      <c r="D120" s="1" t="s">
        <v>4</v>
      </c>
    </row>
    <row r="121" spans="1:4" ht="18" customHeight="1">
      <c r="A121" s="2" t="s">
        <v>456</v>
      </c>
      <c r="B121" s="5" t="s">
        <v>517</v>
      </c>
      <c r="C121" s="3">
        <v>4</v>
      </c>
      <c r="D121" s="1" t="s">
        <v>4</v>
      </c>
    </row>
    <row r="122" spans="1:4" ht="18" customHeight="1">
      <c r="A122" s="2" t="s">
        <v>144</v>
      </c>
      <c r="B122" s="2" t="s">
        <v>145</v>
      </c>
      <c r="C122" s="3">
        <f>4-2</f>
        <v>2</v>
      </c>
      <c r="D122" s="1" t="s">
        <v>4</v>
      </c>
    </row>
    <row r="123" spans="1:4" ht="18" customHeight="1">
      <c r="A123" s="2" t="s">
        <v>434</v>
      </c>
      <c r="B123" s="2" t="s">
        <v>435</v>
      </c>
      <c r="C123" s="3">
        <v>3</v>
      </c>
      <c r="D123" s="1" t="s">
        <v>4</v>
      </c>
    </row>
    <row r="124" spans="1:4" ht="18" customHeight="1">
      <c r="A124" s="2" t="s">
        <v>146</v>
      </c>
      <c r="B124" s="2" t="s">
        <v>147</v>
      </c>
      <c r="C124" s="3">
        <v>1</v>
      </c>
      <c r="D124" s="1" t="s">
        <v>4</v>
      </c>
    </row>
    <row r="125" spans="1:4" ht="18" customHeight="1">
      <c r="A125" s="2" t="s">
        <v>148</v>
      </c>
      <c r="B125" s="2" t="s">
        <v>149</v>
      </c>
      <c r="C125" s="3">
        <v>5</v>
      </c>
      <c r="D125" s="1" t="s">
        <v>4</v>
      </c>
    </row>
    <row r="126" spans="1:4" ht="18" customHeight="1">
      <c r="A126" s="2" t="s">
        <v>429</v>
      </c>
      <c r="B126" s="2" t="s">
        <v>149</v>
      </c>
      <c r="C126" s="3">
        <v>8</v>
      </c>
      <c r="D126" s="1" t="s">
        <v>4</v>
      </c>
    </row>
    <row r="127" spans="1:4" ht="18" customHeight="1">
      <c r="A127" s="2" t="s">
        <v>150</v>
      </c>
      <c r="B127" s="2" t="s">
        <v>149</v>
      </c>
      <c r="C127" s="3">
        <v>2</v>
      </c>
      <c r="D127" s="1" t="s">
        <v>4</v>
      </c>
    </row>
    <row r="128" spans="1:4" ht="18" customHeight="1">
      <c r="A128" s="2" t="s">
        <v>482</v>
      </c>
      <c r="B128" s="7" t="s">
        <v>514</v>
      </c>
      <c r="C128" s="3">
        <v>4</v>
      </c>
      <c r="D128" s="1" t="s">
        <v>4</v>
      </c>
    </row>
    <row r="129" spans="1:4" ht="18" customHeight="1">
      <c r="A129" s="2" t="s">
        <v>483</v>
      </c>
      <c r="B129" s="7" t="s">
        <v>514</v>
      </c>
      <c r="C129" s="3">
        <v>2</v>
      </c>
      <c r="D129" s="1" t="s">
        <v>4</v>
      </c>
    </row>
    <row r="130" spans="1:4" ht="18" customHeight="1">
      <c r="A130" s="2" t="s">
        <v>481</v>
      </c>
      <c r="B130" s="8" t="s">
        <v>494</v>
      </c>
      <c r="C130" s="3">
        <v>8</v>
      </c>
      <c r="D130" s="1" t="s">
        <v>4</v>
      </c>
    </row>
    <row r="131" spans="1:4" ht="18" customHeight="1">
      <c r="A131" s="2" t="s">
        <v>151</v>
      </c>
      <c r="B131" s="2" t="s">
        <v>152</v>
      </c>
      <c r="C131" s="3">
        <v>4</v>
      </c>
      <c r="D131" s="1" t="s">
        <v>4</v>
      </c>
    </row>
    <row r="132" spans="1:4" ht="18" customHeight="1">
      <c r="A132" s="2" t="s">
        <v>153</v>
      </c>
      <c r="B132" s="2" t="s">
        <v>154</v>
      </c>
      <c r="C132" s="3">
        <v>18</v>
      </c>
      <c r="D132" s="1" t="s">
        <v>4</v>
      </c>
    </row>
    <row r="133" spans="1:4" ht="18" customHeight="1">
      <c r="A133" s="2" t="s">
        <v>155</v>
      </c>
      <c r="B133" s="2" t="s">
        <v>154</v>
      </c>
      <c r="C133" s="3">
        <v>72</v>
      </c>
      <c r="D133" s="1" t="s">
        <v>4</v>
      </c>
    </row>
    <row r="134" spans="1:4" ht="18" customHeight="1">
      <c r="A134" s="2" t="s">
        <v>156</v>
      </c>
      <c r="B134" s="2" t="s">
        <v>154</v>
      </c>
      <c r="C134" s="3">
        <v>8</v>
      </c>
      <c r="D134" s="1" t="s">
        <v>4</v>
      </c>
    </row>
    <row r="135" spans="1:4" ht="18" customHeight="1">
      <c r="A135" s="2" t="s">
        <v>491</v>
      </c>
      <c r="B135" s="2" t="s">
        <v>158</v>
      </c>
      <c r="C135" s="3">
        <v>10</v>
      </c>
      <c r="D135" s="1" t="s">
        <v>4</v>
      </c>
    </row>
    <row r="136" spans="1:4" ht="18" customHeight="1">
      <c r="A136" s="2" t="s">
        <v>157</v>
      </c>
      <c r="B136" s="2" t="s">
        <v>158</v>
      </c>
      <c r="C136" s="3">
        <v>13</v>
      </c>
      <c r="D136" s="1" t="s">
        <v>4</v>
      </c>
    </row>
    <row r="137" spans="1:4" ht="18" customHeight="1">
      <c r="A137" s="2" t="s">
        <v>159</v>
      </c>
      <c r="B137" s="2" t="s">
        <v>158</v>
      </c>
      <c r="C137" s="3">
        <v>15</v>
      </c>
      <c r="D137" s="1" t="s">
        <v>4</v>
      </c>
    </row>
    <row r="138" spans="1:4" ht="18" customHeight="1">
      <c r="A138" s="2" t="s">
        <v>160</v>
      </c>
      <c r="B138" s="2" t="s">
        <v>161</v>
      </c>
      <c r="C138" s="3">
        <v>3</v>
      </c>
      <c r="D138" s="1" t="s">
        <v>4</v>
      </c>
    </row>
    <row r="139" spans="1:4" ht="18" customHeight="1">
      <c r="A139" s="2" t="s">
        <v>162</v>
      </c>
      <c r="B139" s="2" t="s">
        <v>163</v>
      </c>
      <c r="C139" s="3">
        <v>3</v>
      </c>
      <c r="D139" s="1" t="s">
        <v>4</v>
      </c>
    </row>
    <row r="140" spans="1:4" ht="18" customHeight="1">
      <c r="A140" s="2" t="s">
        <v>497</v>
      </c>
      <c r="B140" s="2" t="s">
        <v>427</v>
      </c>
      <c r="C140" s="3">
        <v>6</v>
      </c>
      <c r="D140" s="1" t="s">
        <v>4</v>
      </c>
    </row>
    <row r="141" spans="1:4" ht="18" customHeight="1">
      <c r="A141" s="2" t="s">
        <v>164</v>
      </c>
      <c r="B141" s="2" t="s">
        <v>165</v>
      </c>
      <c r="C141" s="3">
        <v>311</v>
      </c>
      <c r="D141" s="1" t="s">
        <v>4</v>
      </c>
    </row>
    <row r="142" spans="1:4" ht="18" customHeight="1">
      <c r="A142" s="2" t="s">
        <v>498</v>
      </c>
      <c r="B142" s="2" t="s">
        <v>428</v>
      </c>
      <c r="C142" s="3">
        <v>6</v>
      </c>
      <c r="D142" s="1" t="s">
        <v>4</v>
      </c>
    </row>
    <row r="143" spans="1:4" ht="18" customHeight="1">
      <c r="A143" s="2" t="s">
        <v>166</v>
      </c>
      <c r="B143" s="2" t="s">
        <v>167</v>
      </c>
      <c r="C143" s="3">
        <f>38+80</f>
        <v>118</v>
      </c>
      <c r="D143" s="1" t="s">
        <v>4</v>
      </c>
    </row>
    <row r="144" spans="1:4" ht="18" customHeight="1">
      <c r="A144" s="2" t="s">
        <v>430</v>
      </c>
      <c r="B144" s="2" t="s">
        <v>169</v>
      </c>
      <c r="C144" s="3">
        <v>2</v>
      </c>
      <c r="D144" s="1" t="s">
        <v>4</v>
      </c>
    </row>
    <row r="145" spans="1:4" ht="18" customHeight="1">
      <c r="A145" s="2" t="s">
        <v>168</v>
      </c>
      <c r="B145" s="2" t="s">
        <v>169</v>
      </c>
      <c r="C145" s="3">
        <v>1</v>
      </c>
      <c r="D145" s="1" t="s">
        <v>4</v>
      </c>
    </row>
    <row r="146" spans="1:4" ht="18" customHeight="1">
      <c r="A146" s="2" t="s">
        <v>502</v>
      </c>
      <c r="B146" s="2" t="s">
        <v>169</v>
      </c>
      <c r="C146" s="3">
        <v>1</v>
      </c>
      <c r="D146" s="1" t="s">
        <v>4</v>
      </c>
    </row>
    <row r="147" spans="1:4" ht="18" customHeight="1">
      <c r="A147" s="2" t="s">
        <v>424</v>
      </c>
      <c r="B147" s="2" t="s">
        <v>169</v>
      </c>
      <c r="C147" s="3">
        <v>4</v>
      </c>
      <c r="D147" s="1" t="s">
        <v>4</v>
      </c>
    </row>
    <row r="148" spans="1:4" ht="18" customHeight="1">
      <c r="A148" s="2" t="s">
        <v>170</v>
      </c>
      <c r="B148" s="2" t="s">
        <v>171</v>
      </c>
      <c r="C148" s="3">
        <v>9</v>
      </c>
      <c r="D148" s="1" t="s">
        <v>4</v>
      </c>
    </row>
    <row r="149" spans="1:4" ht="18" customHeight="1">
      <c r="A149" s="2" t="s">
        <v>397</v>
      </c>
      <c r="B149" s="2" t="s">
        <v>171</v>
      </c>
      <c r="C149" s="3">
        <v>6</v>
      </c>
      <c r="D149" s="1" t="s">
        <v>4</v>
      </c>
    </row>
    <row r="150" spans="1:4" ht="18" customHeight="1">
      <c r="A150" s="2" t="s">
        <v>172</v>
      </c>
      <c r="B150" s="2" t="s">
        <v>171</v>
      </c>
      <c r="C150" s="3">
        <v>9</v>
      </c>
      <c r="D150" s="1" t="s">
        <v>4</v>
      </c>
    </row>
    <row r="151" spans="1:4" ht="18" customHeight="1">
      <c r="A151" s="2" t="s">
        <v>173</v>
      </c>
      <c r="B151" s="2" t="s">
        <v>161</v>
      </c>
      <c r="C151" s="3">
        <v>9</v>
      </c>
      <c r="D151" s="1" t="s">
        <v>4</v>
      </c>
    </row>
    <row r="152" spans="1:4" ht="18" customHeight="1">
      <c r="A152" s="2" t="s">
        <v>174</v>
      </c>
      <c r="B152" s="2" t="s">
        <v>171</v>
      </c>
      <c r="C152" s="3">
        <v>6</v>
      </c>
      <c r="D152" s="1" t="s">
        <v>4</v>
      </c>
    </row>
    <row r="153" spans="1:4" ht="18" customHeight="1">
      <c r="A153" s="2" t="s">
        <v>175</v>
      </c>
      <c r="B153" s="2" t="s">
        <v>161</v>
      </c>
      <c r="C153" s="3">
        <v>23</v>
      </c>
      <c r="D153" s="1" t="s">
        <v>4</v>
      </c>
    </row>
    <row r="154" spans="1:4" ht="18" customHeight="1">
      <c r="A154" s="2" t="s">
        <v>176</v>
      </c>
      <c r="B154" s="2" t="s">
        <v>161</v>
      </c>
      <c r="C154" s="3">
        <v>35</v>
      </c>
      <c r="D154" s="1" t="s">
        <v>4</v>
      </c>
    </row>
    <row r="155" spans="1:4" ht="18" customHeight="1">
      <c r="A155" s="2" t="s">
        <v>177</v>
      </c>
      <c r="B155" s="2" t="s">
        <v>161</v>
      </c>
      <c r="C155" s="3">
        <v>21</v>
      </c>
      <c r="D155" s="1" t="s">
        <v>4</v>
      </c>
    </row>
    <row r="156" spans="1:4" ht="18" customHeight="1">
      <c r="A156" s="2" t="s">
        <v>178</v>
      </c>
      <c r="B156" s="2" t="s">
        <v>179</v>
      </c>
      <c r="C156" s="3">
        <v>1</v>
      </c>
      <c r="D156" s="1" t="s">
        <v>4</v>
      </c>
    </row>
    <row r="157" spans="1:4" ht="18" customHeight="1">
      <c r="A157" s="2" t="s">
        <v>180</v>
      </c>
      <c r="B157" s="2" t="s">
        <v>161</v>
      </c>
      <c r="C157" s="3">
        <v>1</v>
      </c>
      <c r="D157" s="1" t="s">
        <v>4</v>
      </c>
    </row>
    <row r="158" spans="1:4" ht="18" customHeight="1">
      <c r="A158" s="2" t="s">
        <v>479</v>
      </c>
      <c r="B158" s="2" t="s">
        <v>161</v>
      </c>
      <c r="C158" s="3">
        <v>1</v>
      </c>
      <c r="D158" s="1" t="s">
        <v>4</v>
      </c>
    </row>
    <row r="159" spans="1:4" ht="18" customHeight="1">
      <c r="A159" s="2" t="s">
        <v>181</v>
      </c>
      <c r="B159" s="2" t="s">
        <v>179</v>
      </c>
      <c r="C159" s="3">
        <v>70</v>
      </c>
      <c r="D159" s="1" t="s">
        <v>4</v>
      </c>
    </row>
    <row r="160" spans="1:4" ht="18" customHeight="1">
      <c r="A160" s="2" t="s">
        <v>182</v>
      </c>
      <c r="B160" s="2" t="s">
        <v>161</v>
      </c>
      <c r="C160" s="3">
        <v>52</v>
      </c>
      <c r="D160" s="1" t="s">
        <v>4</v>
      </c>
    </row>
    <row r="161" spans="1:4" ht="18" customHeight="1">
      <c r="A161" s="2" t="s">
        <v>342</v>
      </c>
      <c r="B161" s="2" t="s">
        <v>161</v>
      </c>
      <c r="C161" s="3">
        <v>12</v>
      </c>
      <c r="D161" s="1" t="s">
        <v>4</v>
      </c>
    </row>
    <row r="162" spans="1:4" ht="18" customHeight="1">
      <c r="A162" s="2" t="s">
        <v>183</v>
      </c>
      <c r="B162" s="2" t="s">
        <v>184</v>
      </c>
      <c r="C162" s="3">
        <v>3</v>
      </c>
      <c r="D162" s="1" t="s">
        <v>4</v>
      </c>
    </row>
    <row r="163" spans="1:4" ht="18" customHeight="1">
      <c r="A163" s="2" t="s">
        <v>185</v>
      </c>
      <c r="B163" s="2" t="s">
        <v>161</v>
      </c>
      <c r="C163" s="3">
        <v>4</v>
      </c>
      <c r="D163" s="1" t="s">
        <v>4</v>
      </c>
    </row>
    <row r="164" spans="1:4" ht="18" customHeight="1">
      <c r="A164" s="2" t="s">
        <v>186</v>
      </c>
      <c r="B164" s="2" t="s">
        <v>161</v>
      </c>
      <c r="C164" s="3">
        <v>2</v>
      </c>
      <c r="D164" s="1" t="s">
        <v>4</v>
      </c>
    </row>
    <row r="165" spans="1:4" ht="18" customHeight="1">
      <c r="A165" s="2" t="s">
        <v>376</v>
      </c>
      <c r="B165" s="2" t="s">
        <v>161</v>
      </c>
      <c r="C165" s="3">
        <v>5</v>
      </c>
      <c r="D165" s="1" t="s">
        <v>4</v>
      </c>
    </row>
    <row r="166" spans="1:4" ht="18" customHeight="1">
      <c r="A166" s="2" t="s">
        <v>187</v>
      </c>
      <c r="B166" s="2" t="s">
        <v>188</v>
      </c>
      <c r="C166" s="3">
        <v>1</v>
      </c>
      <c r="D166" s="1" t="s">
        <v>4</v>
      </c>
    </row>
    <row r="167" spans="1:4" ht="18" customHeight="1">
      <c r="A167" s="2" t="s">
        <v>189</v>
      </c>
      <c r="B167" s="2" t="s">
        <v>190</v>
      </c>
      <c r="C167" s="3">
        <v>8</v>
      </c>
      <c r="D167" s="1" t="s">
        <v>4</v>
      </c>
    </row>
    <row r="168" spans="1:4" ht="18" customHeight="1">
      <c r="A168" s="2" t="s">
        <v>501</v>
      </c>
      <c r="B168" s="2" t="s">
        <v>407</v>
      </c>
      <c r="C168" s="3">
        <v>1</v>
      </c>
      <c r="D168" s="1" t="s">
        <v>4</v>
      </c>
    </row>
    <row r="169" spans="1:4" ht="18" customHeight="1">
      <c r="A169" s="2" t="s">
        <v>191</v>
      </c>
      <c r="B169" s="2" t="s">
        <v>161</v>
      </c>
      <c r="C169" s="3">
        <v>26</v>
      </c>
      <c r="D169" s="1" t="s">
        <v>4</v>
      </c>
    </row>
    <row r="170" spans="1:4" ht="18" customHeight="1">
      <c r="A170" s="2" t="s">
        <v>192</v>
      </c>
      <c r="B170" s="2" t="s">
        <v>161</v>
      </c>
      <c r="C170" s="3">
        <v>56</v>
      </c>
      <c r="D170" s="1" t="s">
        <v>4</v>
      </c>
    </row>
    <row r="171" spans="1:4" ht="18" customHeight="1">
      <c r="A171" s="2" t="s">
        <v>193</v>
      </c>
      <c r="B171" s="2" t="s">
        <v>161</v>
      </c>
      <c r="C171" s="3">
        <v>4</v>
      </c>
      <c r="D171" s="1" t="s">
        <v>4</v>
      </c>
    </row>
    <row r="172" spans="1:4" ht="18" customHeight="1">
      <c r="A172" s="2" t="s">
        <v>194</v>
      </c>
      <c r="B172" s="2" t="s">
        <v>161</v>
      </c>
      <c r="C172" s="3">
        <v>3</v>
      </c>
      <c r="D172" s="1" t="s">
        <v>4</v>
      </c>
    </row>
    <row r="173" spans="1:4" ht="18" customHeight="1">
      <c r="A173" s="2" t="s">
        <v>379</v>
      </c>
      <c r="B173" s="2" t="s">
        <v>161</v>
      </c>
      <c r="C173" s="3">
        <v>5</v>
      </c>
      <c r="D173" s="1" t="s">
        <v>4</v>
      </c>
    </row>
    <row r="174" spans="1:4" ht="18" customHeight="1">
      <c r="A174" s="2" t="s">
        <v>377</v>
      </c>
      <c r="B174" s="2" t="s">
        <v>161</v>
      </c>
      <c r="C174" s="3">
        <v>15</v>
      </c>
      <c r="D174" s="1" t="s">
        <v>4</v>
      </c>
    </row>
    <row r="175" spans="1:4" ht="18" customHeight="1">
      <c r="A175" s="2" t="s">
        <v>341</v>
      </c>
      <c r="B175" s="2" t="s">
        <v>161</v>
      </c>
      <c r="C175" s="3">
        <v>10</v>
      </c>
      <c r="D175" s="1" t="s">
        <v>4</v>
      </c>
    </row>
    <row r="176" spans="1:4" ht="18" customHeight="1">
      <c r="A176" s="2" t="s">
        <v>195</v>
      </c>
      <c r="B176" s="2" t="s">
        <v>161</v>
      </c>
      <c r="C176" s="3">
        <v>41</v>
      </c>
      <c r="D176" s="1" t="s">
        <v>4</v>
      </c>
    </row>
    <row r="177" spans="1:4" ht="18" customHeight="1">
      <c r="A177" s="2" t="s">
        <v>396</v>
      </c>
      <c r="B177" s="2" t="s">
        <v>161</v>
      </c>
      <c r="C177" s="3">
        <v>4</v>
      </c>
      <c r="D177" s="1" t="s">
        <v>4</v>
      </c>
    </row>
    <row r="178" spans="1:4" ht="18" customHeight="1">
      <c r="A178" s="2" t="s">
        <v>196</v>
      </c>
      <c r="B178" s="2" t="s">
        <v>161</v>
      </c>
      <c r="C178" s="3">
        <v>10</v>
      </c>
      <c r="D178" s="1" t="s">
        <v>4</v>
      </c>
    </row>
    <row r="179" spans="1:4" ht="18" customHeight="1">
      <c r="A179" s="2" t="s">
        <v>197</v>
      </c>
      <c r="B179" s="2" t="s">
        <v>161</v>
      </c>
      <c r="C179" s="3">
        <v>5</v>
      </c>
      <c r="D179" s="1" t="s">
        <v>4</v>
      </c>
    </row>
    <row r="180" spans="1:4" ht="18" customHeight="1">
      <c r="A180" s="2" t="s">
        <v>198</v>
      </c>
      <c r="B180" s="2" t="s">
        <v>161</v>
      </c>
      <c r="C180" s="3">
        <v>18</v>
      </c>
      <c r="D180" s="1" t="s">
        <v>4</v>
      </c>
    </row>
    <row r="181" spans="1:4" ht="18" customHeight="1">
      <c r="A181" s="2" t="s">
        <v>372</v>
      </c>
      <c r="B181" s="2" t="s">
        <v>161</v>
      </c>
      <c r="C181" s="3">
        <v>5</v>
      </c>
      <c r="D181" s="1" t="s">
        <v>4</v>
      </c>
    </row>
    <row r="182" spans="1:4" ht="18" customHeight="1">
      <c r="A182" s="2" t="s">
        <v>499</v>
      </c>
      <c r="B182" s="7" t="s">
        <v>184</v>
      </c>
      <c r="C182" s="3">
        <v>4</v>
      </c>
      <c r="D182" s="1" t="s">
        <v>4</v>
      </c>
    </row>
    <row r="183" spans="1:4" ht="18" customHeight="1">
      <c r="A183" s="2" t="s">
        <v>394</v>
      </c>
      <c r="B183" s="2" t="s">
        <v>200</v>
      </c>
      <c r="C183" s="3">
        <v>3</v>
      </c>
      <c r="D183" s="1" t="s">
        <v>4</v>
      </c>
    </row>
    <row r="184" spans="1:4" ht="18" customHeight="1">
      <c r="A184" s="2" t="s">
        <v>199</v>
      </c>
      <c r="B184" s="2" t="s">
        <v>200</v>
      </c>
      <c r="C184" s="3">
        <v>10</v>
      </c>
      <c r="D184" s="1" t="s">
        <v>4</v>
      </c>
    </row>
    <row r="185" spans="1:4" ht="18" customHeight="1">
      <c r="A185" s="2" t="s">
        <v>201</v>
      </c>
      <c r="B185" s="2" t="s">
        <v>184</v>
      </c>
      <c r="C185" s="3">
        <v>5</v>
      </c>
      <c r="D185" s="1" t="s">
        <v>4</v>
      </c>
    </row>
    <row r="186" spans="1:4" ht="18" customHeight="1">
      <c r="A186" s="2" t="s">
        <v>328</v>
      </c>
      <c r="B186" s="2" t="s">
        <v>200</v>
      </c>
      <c r="C186" s="3">
        <v>6</v>
      </c>
      <c r="D186" s="1" t="s">
        <v>4</v>
      </c>
    </row>
    <row r="187" spans="1:4" ht="18" customHeight="1">
      <c r="A187" s="2" t="s">
        <v>480</v>
      </c>
      <c r="B187" s="2"/>
      <c r="C187" s="3">
        <v>10</v>
      </c>
      <c r="D187" s="1" t="s">
        <v>4</v>
      </c>
    </row>
    <row r="188" spans="1:4" ht="18" customHeight="1">
      <c r="A188" s="2" t="s">
        <v>202</v>
      </c>
      <c r="B188" s="2" t="s">
        <v>200</v>
      </c>
      <c r="C188" s="3">
        <v>20</v>
      </c>
      <c r="D188" s="1" t="s">
        <v>4</v>
      </c>
    </row>
    <row r="189" spans="1:4" ht="18" customHeight="1">
      <c r="A189" s="2" t="s">
        <v>203</v>
      </c>
      <c r="B189" s="2" t="s">
        <v>184</v>
      </c>
      <c r="C189" s="3">
        <v>1</v>
      </c>
      <c r="D189" s="1" t="s">
        <v>4</v>
      </c>
    </row>
    <row r="190" spans="1:4" ht="18" customHeight="1">
      <c r="A190" s="2" t="s">
        <v>204</v>
      </c>
      <c r="B190" s="2" t="s">
        <v>184</v>
      </c>
      <c r="C190" s="3">
        <v>44</v>
      </c>
      <c r="D190" s="1" t="s">
        <v>4</v>
      </c>
    </row>
    <row r="191" spans="1:4" ht="18" customHeight="1">
      <c r="A191" s="2" t="s">
        <v>205</v>
      </c>
      <c r="B191" s="2" t="s">
        <v>206</v>
      </c>
      <c r="C191" s="3">
        <f>2+5</f>
        <v>7</v>
      </c>
      <c r="D191" s="1" t="s">
        <v>4</v>
      </c>
    </row>
    <row r="192" spans="1:4" ht="18" customHeight="1">
      <c r="A192" s="2" t="s">
        <v>207</v>
      </c>
      <c r="B192" s="2" t="s">
        <v>184</v>
      </c>
      <c r="C192" s="3">
        <f>5+12</f>
        <v>17</v>
      </c>
      <c r="D192" s="1" t="s">
        <v>4</v>
      </c>
    </row>
    <row r="193" spans="1:4" ht="18" customHeight="1">
      <c r="A193" s="2" t="s">
        <v>208</v>
      </c>
      <c r="B193" s="2" t="s">
        <v>184</v>
      </c>
      <c r="C193" s="3">
        <v>5</v>
      </c>
      <c r="D193" s="1" t="s">
        <v>4</v>
      </c>
    </row>
    <row r="194" spans="1:4" ht="18" customHeight="1">
      <c r="A194" s="2" t="s">
        <v>209</v>
      </c>
      <c r="B194" s="2" t="s">
        <v>184</v>
      </c>
      <c r="C194" s="3">
        <v>5</v>
      </c>
      <c r="D194" s="1" t="s">
        <v>4</v>
      </c>
    </row>
    <row r="195" spans="1:4" ht="18" customHeight="1">
      <c r="A195" s="2" t="s">
        <v>210</v>
      </c>
      <c r="B195" s="2" t="s">
        <v>184</v>
      </c>
      <c r="C195" s="3">
        <v>3</v>
      </c>
      <c r="D195" s="1" t="s">
        <v>4</v>
      </c>
    </row>
    <row r="196" spans="1:4" ht="18" customHeight="1">
      <c r="A196" s="2" t="s">
        <v>211</v>
      </c>
      <c r="B196" s="2" t="s">
        <v>184</v>
      </c>
      <c r="C196" s="3">
        <v>5</v>
      </c>
      <c r="D196" s="1" t="s">
        <v>4</v>
      </c>
    </row>
    <row r="197" spans="1:4" ht="18" customHeight="1">
      <c r="A197" s="2" t="s">
        <v>212</v>
      </c>
      <c r="B197" s="2" t="s">
        <v>206</v>
      </c>
      <c r="C197" s="3">
        <v>25</v>
      </c>
      <c r="D197" s="1" t="s">
        <v>4</v>
      </c>
    </row>
    <row r="198" spans="1:4" ht="18" customHeight="1">
      <c r="A198" s="2" t="s">
        <v>213</v>
      </c>
      <c r="B198" s="2" t="s">
        <v>214</v>
      </c>
      <c r="C198" s="3">
        <v>1</v>
      </c>
      <c r="D198" s="1" t="s">
        <v>4</v>
      </c>
    </row>
    <row r="199" spans="1:4" ht="18" customHeight="1">
      <c r="A199" s="2" t="s">
        <v>395</v>
      </c>
      <c r="B199" s="2" t="s">
        <v>333</v>
      </c>
      <c r="C199" s="3">
        <v>1</v>
      </c>
      <c r="D199" s="1" t="s">
        <v>4</v>
      </c>
    </row>
    <row r="200" spans="1:4" ht="18" customHeight="1">
      <c r="A200" s="2" t="s">
        <v>368</v>
      </c>
      <c r="B200" s="2" t="s">
        <v>333</v>
      </c>
      <c r="C200" s="3">
        <v>33</v>
      </c>
      <c r="D200" s="1" t="s">
        <v>4</v>
      </c>
    </row>
    <row r="201" spans="1:4" ht="18" customHeight="1">
      <c r="A201" s="2" t="s">
        <v>332</v>
      </c>
      <c r="B201" s="2" t="s">
        <v>333</v>
      </c>
      <c r="C201" s="3">
        <v>16</v>
      </c>
      <c r="D201" s="1" t="s">
        <v>4</v>
      </c>
    </row>
    <row r="202" spans="1:4" ht="18" customHeight="1">
      <c r="A202" s="2" t="s">
        <v>215</v>
      </c>
      <c r="B202" s="2" t="s">
        <v>161</v>
      </c>
      <c r="C202" s="3">
        <v>100</v>
      </c>
      <c r="D202" s="1" t="s">
        <v>4</v>
      </c>
    </row>
    <row r="203" spans="1:4" ht="18" customHeight="1">
      <c r="A203" s="2" t="s">
        <v>216</v>
      </c>
      <c r="B203" s="2" t="s">
        <v>161</v>
      </c>
      <c r="C203" s="3">
        <v>2</v>
      </c>
      <c r="D203" s="1" t="s">
        <v>4</v>
      </c>
    </row>
    <row r="204" spans="1:4" ht="18" customHeight="1">
      <c r="A204" s="2" t="s">
        <v>217</v>
      </c>
      <c r="B204" s="2" t="s">
        <v>161</v>
      </c>
      <c r="C204" s="3">
        <v>6</v>
      </c>
      <c r="D204" s="1" t="s">
        <v>4</v>
      </c>
    </row>
    <row r="205" spans="1:4" ht="18" customHeight="1">
      <c r="A205" s="2" t="s">
        <v>218</v>
      </c>
      <c r="B205" s="2" t="s">
        <v>219</v>
      </c>
      <c r="C205" s="3">
        <v>10</v>
      </c>
      <c r="D205" s="1" t="s">
        <v>4</v>
      </c>
    </row>
    <row r="206" spans="1:4" ht="18" customHeight="1">
      <c r="A206" s="2" t="s">
        <v>220</v>
      </c>
      <c r="B206" s="2" t="s">
        <v>221</v>
      </c>
      <c r="C206" s="3">
        <v>5</v>
      </c>
      <c r="D206" s="1" t="s">
        <v>4</v>
      </c>
    </row>
    <row r="207" spans="1:4" ht="18" customHeight="1">
      <c r="A207" s="2" t="s">
        <v>222</v>
      </c>
      <c r="B207" s="2" t="s">
        <v>219</v>
      </c>
      <c r="C207" s="3">
        <v>20</v>
      </c>
      <c r="D207" s="1" t="s">
        <v>4</v>
      </c>
    </row>
    <row r="208" spans="1:4" ht="18" customHeight="1">
      <c r="A208" s="2" t="s">
        <v>378</v>
      </c>
      <c r="B208" s="2" t="s">
        <v>224</v>
      </c>
      <c r="C208" s="3">
        <v>10</v>
      </c>
      <c r="D208" s="1" t="s">
        <v>4</v>
      </c>
    </row>
    <row r="209" spans="1:4" ht="18" customHeight="1">
      <c r="A209" s="2" t="s">
        <v>223</v>
      </c>
      <c r="B209" s="2" t="s">
        <v>224</v>
      </c>
      <c r="C209" s="3">
        <v>42</v>
      </c>
      <c r="D209" s="1" t="s">
        <v>4</v>
      </c>
    </row>
    <row r="210" spans="1:4" ht="18" customHeight="1">
      <c r="A210" s="2" t="s">
        <v>225</v>
      </c>
      <c r="B210" s="2" t="s">
        <v>224</v>
      </c>
      <c r="C210" s="3">
        <v>10</v>
      </c>
      <c r="D210" s="1" t="s">
        <v>4</v>
      </c>
    </row>
    <row r="211" spans="1:4" ht="18" customHeight="1">
      <c r="A211" s="2" t="s">
        <v>226</v>
      </c>
      <c r="B211" s="2" t="s">
        <v>224</v>
      </c>
      <c r="C211" s="3">
        <f>20</f>
        <v>20</v>
      </c>
      <c r="D211" s="1" t="s">
        <v>4</v>
      </c>
    </row>
    <row r="212" spans="1:4" ht="18" customHeight="1">
      <c r="A212" s="2" t="s">
        <v>227</v>
      </c>
      <c r="B212" s="2" t="s">
        <v>224</v>
      </c>
      <c r="C212" s="3">
        <v>30</v>
      </c>
      <c r="D212" s="1" t="s">
        <v>4</v>
      </c>
    </row>
    <row r="213" spans="1:4" ht="18" customHeight="1">
      <c r="A213" s="2" t="s">
        <v>404</v>
      </c>
      <c r="B213" s="2" t="s">
        <v>405</v>
      </c>
      <c r="C213" s="3">
        <v>100</v>
      </c>
      <c r="D213" s="1" t="s">
        <v>4</v>
      </c>
    </row>
    <row r="214" spans="1:4" ht="18" customHeight="1">
      <c r="A214" s="2" t="s">
        <v>374</v>
      </c>
      <c r="B214" s="2" t="s">
        <v>375</v>
      </c>
      <c r="C214" s="3">
        <v>10</v>
      </c>
      <c r="D214" s="1" t="s">
        <v>4</v>
      </c>
    </row>
    <row r="215" spans="1:4" ht="18" customHeight="1">
      <c r="A215" s="2" t="s">
        <v>334</v>
      </c>
      <c r="B215" s="2" t="s">
        <v>335</v>
      </c>
      <c r="C215" s="3">
        <v>30</v>
      </c>
      <c r="D215" s="1" t="s">
        <v>4</v>
      </c>
    </row>
    <row r="216" spans="1:4" ht="18" customHeight="1">
      <c r="A216" s="2" t="s">
        <v>228</v>
      </c>
      <c r="B216" s="2" t="s">
        <v>229</v>
      </c>
      <c r="C216" s="3">
        <v>10</v>
      </c>
      <c r="D216" s="1" t="s">
        <v>4</v>
      </c>
    </row>
    <row r="217" spans="1:4" ht="18" customHeight="1">
      <c r="A217" s="2" t="s">
        <v>230</v>
      </c>
      <c r="B217" s="2" t="s">
        <v>229</v>
      </c>
      <c r="C217" s="3">
        <v>10</v>
      </c>
      <c r="D217" s="1" t="s">
        <v>4</v>
      </c>
    </row>
    <row r="218" spans="1:4" ht="18" customHeight="1">
      <c r="A218" s="2" t="s">
        <v>231</v>
      </c>
      <c r="B218" s="2" t="s">
        <v>232</v>
      </c>
      <c r="C218" s="3">
        <v>10</v>
      </c>
      <c r="D218" s="1" t="s">
        <v>4</v>
      </c>
    </row>
    <row r="219" spans="1:4" ht="18" customHeight="1">
      <c r="A219" s="2" t="s">
        <v>233</v>
      </c>
      <c r="B219" s="2" t="s">
        <v>234</v>
      </c>
      <c r="C219" s="3">
        <v>60</v>
      </c>
      <c r="D219" s="1" t="s">
        <v>4</v>
      </c>
    </row>
    <row r="220" spans="1:4" ht="18" customHeight="1">
      <c r="A220" s="2" t="s">
        <v>401</v>
      </c>
      <c r="B220" s="2" t="s">
        <v>402</v>
      </c>
      <c r="C220" s="3">
        <v>81</v>
      </c>
      <c r="D220" s="1" t="s">
        <v>4</v>
      </c>
    </row>
    <row r="221" spans="1:4" ht="18" customHeight="1">
      <c r="A221" s="2" t="s">
        <v>403</v>
      </c>
      <c r="B221" s="2" t="s">
        <v>402</v>
      </c>
      <c r="C221" s="3">
        <v>9</v>
      </c>
      <c r="D221" s="1" t="s">
        <v>4</v>
      </c>
    </row>
    <row r="222" spans="1:4" ht="18" customHeight="1">
      <c r="A222" s="2" t="s">
        <v>500</v>
      </c>
      <c r="B222" s="2" t="s">
        <v>402</v>
      </c>
      <c r="C222" s="3">
        <v>2</v>
      </c>
      <c r="D222" s="1" t="s">
        <v>4</v>
      </c>
    </row>
    <row r="223" spans="1:4" ht="18" customHeight="1">
      <c r="A223" s="2" t="s">
        <v>235</v>
      </c>
      <c r="B223" s="2" t="s">
        <v>236</v>
      </c>
      <c r="C223" s="3">
        <v>20</v>
      </c>
      <c r="D223" s="1" t="s">
        <v>4</v>
      </c>
    </row>
    <row r="224" spans="1:4" ht="18" customHeight="1">
      <c r="A224" s="2" t="s">
        <v>237</v>
      </c>
      <c r="B224" s="2" t="s">
        <v>238</v>
      </c>
      <c r="C224" s="3">
        <v>10</v>
      </c>
      <c r="D224" s="1" t="s">
        <v>4</v>
      </c>
    </row>
    <row r="225" spans="1:4" ht="18" customHeight="1">
      <c r="A225" s="2" t="s">
        <v>237</v>
      </c>
      <c r="B225" s="2" t="s">
        <v>238</v>
      </c>
      <c r="C225" s="3">
        <f>20+333</f>
        <v>353</v>
      </c>
      <c r="D225" s="1" t="s">
        <v>4</v>
      </c>
    </row>
    <row r="226" spans="1:4" ht="18" customHeight="1">
      <c r="A226" s="2" t="s">
        <v>410</v>
      </c>
      <c r="B226" s="2" t="s">
        <v>238</v>
      </c>
      <c r="C226" s="3">
        <v>30</v>
      </c>
      <c r="D226" s="1" t="s">
        <v>4</v>
      </c>
    </row>
    <row r="227" spans="1:4" ht="18" customHeight="1">
      <c r="A227" s="2" t="s">
        <v>239</v>
      </c>
      <c r="B227" s="2" t="s">
        <v>238</v>
      </c>
      <c r="C227" s="3">
        <v>14</v>
      </c>
      <c r="D227" s="1" t="s">
        <v>4</v>
      </c>
    </row>
    <row r="228" spans="1:4" ht="18" customHeight="1">
      <c r="A228" s="2" t="s">
        <v>336</v>
      </c>
      <c r="B228" s="2" t="s">
        <v>337</v>
      </c>
      <c r="C228" s="3">
        <v>38</v>
      </c>
      <c r="D228" s="1" t="s">
        <v>4</v>
      </c>
    </row>
    <row r="229" spans="1:4" ht="18" customHeight="1">
      <c r="A229" s="2" t="s">
        <v>411</v>
      </c>
      <c r="B229" s="2" t="s">
        <v>337</v>
      </c>
      <c r="C229" s="3">
        <v>5</v>
      </c>
      <c r="D229" s="1" t="s">
        <v>4</v>
      </c>
    </row>
    <row r="230" spans="1:4" ht="18" customHeight="1">
      <c r="A230" s="2" t="s">
        <v>412</v>
      </c>
      <c r="B230" s="2" t="s">
        <v>238</v>
      </c>
      <c r="C230" s="3">
        <v>4</v>
      </c>
      <c r="D230" s="1" t="s">
        <v>4</v>
      </c>
    </row>
    <row r="231" spans="1:4" ht="18" customHeight="1">
      <c r="A231" s="2" t="s">
        <v>338</v>
      </c>
      <c r="B231" s="2" t="s">
        <v>339</v>
      </c>
      <c r="C231" s="3">
        <v>10</v>
      </c>
      <c r="D231" s="1" t="s">
        <v>4</v>
      </c>
    </row>
    <row r="232" spans="1:4" ht="18" customHeight="1">
      <c r="A232" s="2" t="s">
        <v>371</v>
      </c>
      <c r="B232" s="2" t="s">
        <v>339</v>
      </c>
      <c r="C232" s="3">
        <v>7</v>
      </c>
      <c r="D232" s="1" t="s">
        <v>4</v>
      </c>
    </row>
    <row r="233" spans="1:4" ht="18" customHeight="1">
      <c r="A233" s="2" t="s">
        <v>240</v>
      </c>
      <c r="B233" s="2" t="s">
        <v>241</v>
      </c>
      <c r="C233" s="3">
        <v>10</v>
      </c>
      <c r="D233" s="1" t="s">
        <v>4</v>
      </c>
    </row>
    <row r="234" spans="1:4" ht="18" customHeight="1">
      <c r="A234" s="2" t="s">
        <v>242</v>
      </c>
      <c r="B234" s="2" t="s">
        <v>243</v>
      </c>
      <c r="C234" s="3">
        <v>10</v>
      </c>
      <c r="D234" s="1" t="s">
        <v>4</v>
      </c>
    </row>
    <row r="235" spans="1:4" ht="18" customHeight="1">
      <c r="A235" s="2" t="s">
        <v>244</v>
      </c>
      <c r="B235" s="2" t="s">
        <v>241</v>
      </c>
      <c r="C235" s="3">
        <v>30</v>
      </c>
      <c r="D235" s="1" t="s">
        <v>4</v>
      </c>
    </row>
    <row r="236" spans="1:4" ht="18" customHeight="1">
      <c r="A236" s="2" t="s">
        <v>245</v>
      </c>
      <c r="B236" s="2" t="s">
        <v>241</v>
      </c>
      <c r="C236" s="3">
        <v>10</v>
      </c>
      <c r="D236" s="1" t="s">
        <v>4</v>
      </c>
    </row>
    <row r="237" spans="1:4" ht="18" customHeight="1">
      <c r="A237" s="2" t="s">
        <v>246</v>
      </c>
      <c r="B237" s="2" t="s">
        <v>247</v>
      </c>
      <c r="C237" s="3">
        <v>10</v>
      </c>
      <c r="D237" s="1" t="s">
        <v>4</v>
      </c>
    </row>
    <row r="238" spans="1:4" ht="18" customHeight="1">
      <c r="A238" s="2" t="s">
        <v>340</v>
      </c>
      <c r="B238" s="2" t="s">
        <v>247</v>
      </c>
      <c r="C238" s="3">
        <v>10</v>
      </c>
      <c r="D238" s="1" t="s">
        <v>4</v>
      </c>
    </row>
    <row r="239" spans="1:4" ht="18" customHeight="1">
      <c r="A239" s="2" t="s">
        <v>248</v>
      </c>
      <c r="B239" s="2" t="s">
        <v>249</v>
      </c>
      <c r="C239" s="3">
        <v>6</v>
      </c>
      <c r="D239" s="1" t="s">
        <v>4</v>
      </c>
    </row>
    <row r="240" spans="1:4" ht="18" customHeight="1">
      <c r="A240" s="2" t="s">
        <v>250</v>
      </c>
      <c r="B240" s="2" t="s">
        <v>249</v>
      </c>
      <c r="C240" s="3">
        <v>84</v>
      </c>
      <c r="D240" s="1" t="s">
        <v>4</v>
      </c>
    </row>
    <row r="241" spans="1:4" ht="18" customHeight="1">
      <c r="A241" s="2" t="s">
        <v>369</v>
      </c>
      <c r="B241" s="2" t="s">
        <v>249</v>
      </c>
      <c r="C241" s="3">
        <v>14</v>
      </c>
      <c r="D241" s="1" t="s">
        <v>4</v>
      </c>
    </row>
    <row r="242" spans="1:4" ht="18" customHeight="1">
      <c r="A242" s="2" t="s">
        <v>251</v>
      </c>
      <c r="B242" s="2" t="s">
        <v>249</v>
      </c>
      <c r="C242" s="3">
        <v>3</v>
      </c>
      <c r="D242" s="1" t="s">
        <v>4</v>
      </c>
    </row>
    <row r="243" spans="1:4" ht="18" customHeight="1">
      <c r="A243" s="2" t="s">
        <v>252</v>
      </c>
      <c r="B243" s="2" t="s">
        <v>253</v>
      </c>
      <c r="C243" s="3">
        <v>2</v>
      </c>
      <c r="D243" s="1" t="s">
        <v>4</v>
      </c>
    </row>
    <row r="244" spans="1:4" ht="18" customHeight="1">
      <c r="A244" s="2" t="s">
        <v>254</v>
      </c>
      <c r="B244" s="2" t="s">
        <v>255</v>
      </c>
      <c r="C244" s="3">
        <v>2</v>
      </c>
      <c r="D244" s="1" t="s">
        <v>4</v>
      </c>
    </row>
    <row r="245" spans="1:4" ht="18" customHeight="1">
      <c r="A245" s="2" t="s">
        <v>256</v>
      </c>
      <c r="B245" s="2" t="s">
        <v>257</v>
      </c>
      <c r="C245" s="3">
        <v>1</v>
      </c>
      <c r="D245" s="1" t="s">
        <v>4</v>
      </c>
    </row>
    <row r="246" spans="1:4" ht="18" customHeight="1">
      <c r="A246" s="2" t="s">
        <v>258</v>
      </c>
      <c r="B246" s="2" t="s">
        <v>259</v>
      </c>
      <c r="C246" s="3">
        <v>1</v>
      </c>
      <c r="D246" s="1" t="s">
        <v>4</v>
      </c>
    </row>
    <row r="247" spans="1:4" ht="18" customHeight="1">
      <c r="A247" s="2" t="s">
        <v>260</v>
      </c>
      <c r="B247" s="2" t="s">
        <v>261</v>
      </c>
      <c r="C247" s="3">
        <v>1</v>
      </c>
      <c r="D247" s="1" t="s">
        <v>4</v>
      </c>
    </row>
    <row r="248" spans="1:4" ht="18" customHeight="1">
      <c r="A248" s="2" t="s">
        <v>490</v>
      </c>
      <c r="B248" s="2" t="s">
        <v>262</v>
      </c>
      <c r="C248" s="3">
        <v>30</v>
      </c>
      <c r="D248" s="1" t="s">
        <v>4</v>
      </c>
    </row>
    <row r="249" spans="1:4" ht="18" customHeight="1">
      <c r="A249" s="2" t="s">
        <v>263</v>
      </c>
      <c r="B249" s="2" t="s">
        <v>262</v>
      </c>
      <c r="C249" s="3">
        <f>35+10</f>
        <v>45</v>
      </c>
      <c r="D249" s="1" t="s">
        <v>4</v>
      </c>
    </row>
    <row r="250" spans="1:4" ht="18" customHeight="1">
      <c r="A250" s="2" t="s">
        <v>264</v>
      </c>
      <c r="B250" s="2" t="s">
        <v>265</v>
      </c>
      <c r="C250" s="3">
        <v>12</v>
      </c>
      <c r="D250" s="1" t="s">
        <v>4</v>
      </c>
    </row>
    <row r="251" spans="1:4" ht="18" customHeight="1">
      <c r="A251" s="2" t="s">
        <v>266</v>
      </c>
      <c r="B251" s="2" t="s">
        <v>267</v>
      </c>
      <c r="C251" s="3">
        <v>2</v>
      </c>
      <c r="D251" s="1" t="s">
        <v>4</v>
      </c>
    </row>
    <row r="252" spans="1:4" ht="18" customHeight="1">
      <c r="A252" s="2" t="s">
        <v>268</v>
      </c>
      <c r="B252" s="2" t="s">
        <v>269</v>
      </c>
      <c r="C252" s="3">
        <v>3</v>
      </c>
      <c r="D252" s="1" t="s">
        <v>4</v>
      </c>
    </row>
    <row r="253" spans="1:4" ht="18" customHeight="1">
      <c r="A253" s="2" t="s">
        <v>270</v>
      </c>
      <c r="B253" s="2" t="s">
        <v>271</v>
      </c>
      <c r="C253" s="3">
        <v>1</v>
      </c>
      <c r="D253" s="1" t="s">
        <v>4</v>
      </c>
    </row>
    <row r="254" spans="1:4" ht="18" customHeight="1">
      <c r="A254" s="2" t="s">
        <v>272</v>
      </c>
      <c r="B254" s="2" t="s">
        <v>273</v>
      </c>
      <c r="C254" s="3">
        <v>1</v>
      </c>
      <c r="D254" s="1" t="s">
        <v>4</v>
      </c>
    </row>
    <row r="255" spans="1:4" ht="18" customHeight="1">
      <c r="A255" s="2" t="s">
        <v>274</v>
      </c>
      <c r="B255" s="2" t="s">
        <v>275</v>
      </c>
      <c r="C255" s="3">
        <v>2</v>
      </c>
      <c r="D255" s="1" t="s">
        <v>4</v>
      </c>
    </row>
    <row r="256" spans="1:4" ht="18" customHeight="1">
      <c r="A256" s="2" t="s">
        <v>276</v>
      </c>
      <c r="B256" s="2" t="s">
        <v>277</v>
      </c>
      <c r="C256" s="3">
        <v>5</v>
      </c>
      <c r="D256" s="1" t="s">
        <v>4</v>
      </c>
    </row>
    <row r="257" spans="1:4" ht="18" customHeight="1">
      <c r="A257" s="2" t="s">
        <v>381</v>
      </c>
      <c r="B257" s="2" t="s">
        <v>382</v>
      </c>
      <c r="C257" s="3">
        <v>4</v>
      </c>
      <c r="D257" s="1" t="s">
        <v>4</v>
      </c>
    </row>
    <row r="258" spans="1:4" ht="18" customHeight="1">
      <c r="A258" s="2" t="s">
        <v>510</v>
      </c>
      <c r="B258" s="2" t="s">
        <v>382</v>
      </c>
      <c r="C258" s="3">
        <v>1</v>
      </c>
      <c r="D258" s="1" t="s">
        <v>4</v>
      </c>
    </row>
    <row r="259" spans="1:4" ht="18" customHeight="1">
      <c r="A259" s="2" t="s">
        <v>436</v>
      </c>
      <c r="B259" s="5" t="s">
        <v>437</v>
      </c>
      <c r="C259" s="3">
        <v>8</v>
      </c>
      <c r="D259" s="1" t="s">
        <v>4</v>
      </c>
    </row>
    <row r="260" spans="1:4" ht="18" customHeight="1">
      <c r="A260" s="2" t="s">
        <v>425</v>
      </c>
      <c r="B260" s="2" t="s">
        <v>438</v>
      </c>
      <c r="C260" s="3">
        <v>9</v>
      </c>
      <c r="D260" s="1" t="s">
        <v>4</v>
      </c>
    </row>
    <row r="261" spans="1:4" ht="18" customHeight="1">
      <c r="A261" s="2" t="s">
        <v>278</v>
      </c>
      <c r="B261" s="2" t="s">
        <v>279</v>
      </c>
      <c r="C261" s="3">
        <v>8</v>
      </c>
      <c r="D261" s="1" t="s">
        <v>4</v>
      </c>
    </row>
    <row r="262" spans="1:4" ht="18" customHeight="1">
      <c r="A262" s="2" t="s">
        <v>280</v>
      </c>
      <c r="B262" s="2" t="s">
        <v>281</v>
      </c>
      <c r="C262" s="3">
        <v>1</v>
      </c>
      <c r="D262" s="1" t="s">
        <v>4</v>
      </c>
    </row>
    <row r="263" spans="1:4" ht="18" customHeight="1">
      <c r="A263" s="2" t="s">
        <v>282</v>
      </c>
      <c r="B263" s="2" t="s">
        <v>283</v>
      </c>
      <c r="C263" s="3">
        <v>1</v>
      </c>
      <c r="D263" s="1" t="s">
        <v>4</v>
      </c>
    </row>
    <row r="264" spans="1:4" ht="18" customHeight="1">
      <c r="A264" s="2" t="s">
        <v>439</v>
      </c>
      <c r="B264" s="2" t="s">
        <v>440</v>
      </c>
      <c r="C264" s="3">
        <v>5</v>
      </c>
      <c r="D264" s="1" t="s">
        <v>4</v>
      </c>
    </row>
    <row r="265" spans="1:4" ht="18" customHeight="1">
      <c r="A265" s="2" t="s">
        <v>343</v>
      </c>
      <c r="B265" s="2" t="s">
        <v>356</v>
      </c>
      <c r="C265" s="3">
        <v>1</v>
      </c>
      <c r="D265" s="1" t="s">
        <v>4</v>
      </c>
    </row>
    <row r="266" spans="1:4" ht="18" customHeight="1">
      <c r="A266" s="2" t="s">
        <v>344</v>
      </c>
      <c r="B266" s="2" t="s">
        <v>356</v>
      </c>
      <c r="C266" s="3">
        <v>1</v>
      </c>
      <c r="D266" s="1" t="s">
        <v>4</v>
      </c>
    </row>
    <row r="267" spans="1:4" ht="18" customHeight="1">
      <c r="A267" s="2" t="s">
        <v>472</v>
      </c>
      <c r="B267" s="2" t="s">
        <v>515</v>
      </c>
      <c r="C267" s="3">
        <v>2</v>
      </c>
      <c r="D267" s="1" t="s">
        <v>4</v>
      </c>
    </row>
    <row r="268" spans="1:4" ht="18" customHeight="1">
      <c r="A268" s="2" t="s">
        <v>346</v>
      </c>
      <c r="B268" s="2" t="s">
        <v>357</v>
      </c>
      <c r="C268" s="3">
        <v>1.64</v>
      </c>
      <c r="D268" s="1" t="s">
        <v>4</v>
      </c>
    </row>
    <row r="269" spans="1:4" ht="18" customHeight="1">
      <c r="A269" s="2" t="s">
        <v>345</v>
      </c>
      <c r="B269" s="2" t="s">
        <v>356</v>
      </c>
      <c r="C269" s="3">
        <v>2</v>
      </c>
      <c r="D269" s="1" t="s">
        <v>4</v>
      </c>
    </row>
    <row r="270" spans="1:4" ht="18" customHeight="1">
      <c r="A270" s="2" t="s">
        <v>389</v>
      </c>
      <c r="B270" s="2"/>
      <c r="C270" s="3">
        <v>28</v>
      </c>
      <c r="D270" s="1" t="s">
        <v>4</v>
      </c>
    </row>
    <row r="271" spans="1:4" ht="18" customHeight="1">
      <c r="A271" s="2" t="s">
        <v>347</v>
      </c>
      <c r="B271" s="2" t="s">
        <v>356</v>
      </c>
      <c r="C271" s="3">
        <v>1</v>
      </c>
      <c r="D271" s="1" t="s">
        <v>4</v>
      </c>
    </row>
    <row r="272" spans="1:4" ht="18" customHeight="1">
      <c r="A272" s="2" t="s">
        <v>348</v>
      </c>
      <c r="B272" s="2" t="s">
        <v>356</v>
      </c>
      <c r="C272" s="3">
        <v>2</v>
      </c>
      <c r="D272" s="1" t="s">
        <v>4</v>
      </c>
    </row>
    <row r="273" spans="1:4" ht="18" customHeight="1">
      <c r="A273" s="2" t="s">
        <v>358</v>
      </c>
      <c r="B273" s="2" t="s">
        <v>364</v>
      </c>
      <c r="C273" s="3">
        <v>1</v>
      </c>
      <c r="D273" s="1" t="s">
        <v>4</v>
      </c>
    </row>
    <row r="274" spans="1:4" ht="18" customHeight="1">
      <c r="A274" s="2" t="s">
        <v>468</v>
      </c>
      <c r="B274" s="2" t="s">
        <v>391</v>
      </c>
      <c r="C274" s="3">
        <v>2</v>
      </c>
      <c r="D274" s="1" t="s">
        <v>4</v>
      </c>
    </row>
    <row r="275" spans="1:4" ht="18" customHeight="1">
      <c r="A275" s="2" t="s">
        <v>387</v>
      </c>
      <c r="B275" s="2"/>
      <c r="C275" s="3">
        <v>17</v>
      </c>
      <c r="D275" s="1" t="s">
        <v>4</v>
      </c>
    </row>
    <row r="276" spans="1:4" ht="18" customHeight="1">
      <c r="A276" s="2" t="s">
        <v>388</v>
      </c>
      <c r="B276" s="2"/>
      <c r="C276" s="3">
        <v>9</v>
      </c>
      <c r="D276" s="1" t="s">
        <v>4</v>
      </c>
    </row>
    <row r="277" spans="1:4" ht="18" customHeight="1">
      <c r="A277" s="2" t="s">
        <v>505</v>
      </c>
      <c r="B277" s="2" t="s">
        <v>284</v>
      </c>
      <c r="C277" s="3">
        <v>2</v>
      </c>
      <c r="D277" s="1" t="s">
        <v>4</v>
      </c>
    </row>
    <row r="278" spans="1:4" ht="18" customHeight="1">
      <c r="A278" s="2" t="s">
        <v>470</v>
      </c>
      <c r="B278" s="2" t="s">
        <v>471</v>
      </c>
      <c r="C278" s="3">
        <v>2</v>
      </c>
      <c r="D278" s="1" t="s">
        <v>4</v>
      </c>
    </row>
    <row r="279" spans="1:4" ht="18" customHeight="1">
      <c r="A279" s="2" t="s">
        <v>484</v>
      </c>
      <c r="B279" s="2" t="s">
        <v>485</v>
      </c>
      <c r="C279" s="3" t="s">
        <v>486</v>
      </c>
      <c r="D279" s="1" t="s">
        <v>4</v>
      </c>
    </row>
    <row r="280" spans="1:4" ht="18" customHeight="1">
      <c r="A280" s="2" t="s">
        <v>423</v>
      </c>
      <c r="B280" s="2" t="s">
        <v>446</v>
      </c>
      <c r="C280" s="3">
        <v>7</v>
      </c>
      <c r="D280" s="1" t="s">
        <v>4</v>
      </c>
    </row>
    <row r="281" spans="1:4" ht="18" customHeight="1">
      <c r="A281" s="2" t="s">
        <v>487</v>
      </c>
      <c r="B281" s="2" t="s">
        <v>506</v>
      </c>
      <c r="C281" s="3">
        <v>1</v>
      </c>
      <c r="D281" s="1" t="s">
        <v>4</v>
      </c>
    </row>
    <row r="282" spans="1:4" ht="18" customHeight="1">
      <c r="A282" s="2" t="s">
        <v>386</v>
      </c>
      <c r="B282" s="2"/>
      <c r="C282" s="3">
        <f>11+5</f>
        <v>16</v>
      </c>
      <c r="D282" s="1" t="s">
        <v>4</v>
      </c>
    </row>
    <row r="283" spans="1:4" ht="18" customHeight="1">
      <c r="A283" s="2" t="s">
        <v>384</v>
      </c>
      <c r="B283" s="2"/>
      <c r="C283" s="3">
        <f>12+4</f>
        <v>16</v>
      </c>
      <c r="D283" s="1" t="s">
        <v>4</v>
      </c>
    </row>
    <row r="284" spans="1:4" ht="18" customHeight="1">
      <c r="A284" s="2" t="s">
        <v>385</v>
      </c>
      <c r="B284" s="2"/>
      <c r="C284" s="3">
        <f>12+4</f>
        <v>16</v>
      </c>
      <c r="D284" s="1" t="s">
        <v>4</v>
      </c>
    </row>
    <row r="285" spans="1:4" ht="18" customHeight="1">
      <c r="A285" s="2" t="s">
        <v>383</v>
      </c>
      <c r="B285" s="2"/>
      <c r="C285" s="3">
        <f>11+4.5</f>
        <v>15.5</v>
      </c>
      <c r="D285" s="1" t="s">
        <v>4</v>
      </c>
    </row>
    <row r="286" spans="1:4" ht="18" customHeight="1">
      <c r="A286" s="2" t="s">
        <v>488</v>
      </c>
      <c r="B286" s="2" t="s">
        <v>507</v>
      </c>
      <c r="C286" s="3"/>
      <c r="D286" s="1" t="s">
        <v>4</v>
      </c>
    </row>
    <row r="287" spans="1:4" ht="18" customHeight="1">
      <c r="A287" s="2" t="s">
        <v>285</v>
      </c>
      <c r="B287" s="2" t="s">
        <v>286</v>
      </c>
      <c r="C287" s="3">
        <v>2</v>
      </c>
      <c r="D287" s="1" t="s">
        <v>4</v>
      </c>
    </row>
    <row r="288" spans="1:4" ht="18" customHeight="1">
      <c r="A288" s="2" t="s">
        <v>285</v>
      </c>
      <c r="B288" s="2" t="s">
        <v>355</v>
      </c>
      <c r="C288" s="3">
        <v>2</v>
      </c>
      <c r="D288" s="1" t="s">
        <v>4</v>
      </c>
    </row>
    <row r="289" spans="1:4" ht="18" customHeight="1">
      <c r="A289" s="2" t="s">
        <v>390</v>
      </c>
      <c r="B289" s="2"/>
      <c r="C289" s="3">
        <v>10</v>
      </c>
      <c r="D289" s="1" t="s">
        <v>4</v>
      </c>
    </row>
    <row r="290" spans="1:4" ht="18" customHeight="1">
      <c r="A290" s="2" t="s">
        <v>353</v>
      </c>
      <c r="B290" s="2" t="s">
        <v>354</v>
      </c>
      <c r="C290" s="3">
        <v>1</v>
      </c>
      <c r="D290" s="1" t="s">
        <v>4</v>
      </c>
    </row>
    <row r="291" spans="1:4" ht="18" customHeight="1">
      <c r="A291" s="2" t="s">
        <v>287</v>
      </c>
      <c r="B291" s="2" t="s">
        <v>284</v>
      </c>
      <c r="C291" s="3">
        <v>1</v>
      </c>
      <c r="D291" s="1" t="s">
        <v>4</v>
      </c>
    </row>
    <row r="292" spans="1:4" ht="18" customHeight="1">
      <c r="A292" s="2" t="s">
        <v>288</v>
      </c>
      <c r="B292" s="2" t="s">
        <v>289</v>
      </c>
      <c r="C292" s="3">
        <v>1</v>
      </c>
      <c r="D292" s="1" t="s">
        <v>4</v>
      </c>
    </row>
    <row r="293" spans="1:4" ht="18" customHeight="1">
      <c r="A293" s="2" t="s">
        <v>331</v>
      </c>
      <c r="B293" s="2" t="s">
        <v>330</v>
      </c>
      <c r="C293" s="3">
        <v>3</v>
      </c>
      <c r="D293" s="1" t="s">
        <v>4</v>
      </c>
    </row>
    <row r="294" spans="1:4" ht="18" customHeight="1">
      <c r="A294" s="2" t="s">
        <v>469</v>
      </c>
      <c r="B294" s="2" t="s">
        <v>380</v>
      </c>
      <c r="C294" s="3">
        <v>1</v>
      </c>
      <c r="D294" s="1" t="s">
        <v>4</v>
      </c>
    </row>
    <row r="295" spans="1:4" ht="18" customHeight="1">
      <c r="A295" s="2" t="s">
        <v>349</v>
      </c>
      <c r="B295" s="2" t="s">
        <v>330</v>
      </c>
      <c r="C295" s="3">
        <v>1</v>
      </c>
      <c r="D295" s="1" t="s">
        <v>4</v>
      </c>
    </row>
    <row r="296" spans="1:4" ht="18" customHeight="1">
      <c r="A296" s="2" t="s">
        <v>329</v>
      </c>
      <c r="B296" s="2" t="s">
        <v>330</v>
      </c>
      <c r="C296" s="3">
        <v>1</v>
      </c>
      <c r="D296" s="1" t="s">
        <v>4</v>
      </c>
    </row>
    <row r="297" spans="1:4" ht="18" customHeight="1">
      <c r="A297" s="2" t="s">
        <v>350</v>
      </c>
      <c r="B297" s="2" t="s">
        <v>330</v>
      </c>
      <c r="C297" s="3">
        <v>2</v>
      </c>
      <c r="D297" s="1" t="s">
        <v>4</v>
      </c>
    </row>
    <row r="298" spans="1:4" ht="18" customHeight="1">
      <c r="A298" s="2" t="s">
        <v>351</v>
      </c>
      <c r="B298" s="2" t="s">
        <v>289</v>
      </c>
      <c r="C298" s="3">
        <v>2</v>
      </c>
      <c r="D298" s="1" t="s">
        <v>4</v>
      </c>
    </row>
    <row r="299" spans="1:4" ht="18" customHeight="1">
      <c r="A299" s="2" t="s">
        <v>352</v>
      </c>
      <c r="B299" s="2" t="s">
        <v>289</v>
      </c>
      <c r="C299" s="3">
        <v>1.6</v>
      </c>
      <c r="D299" s="1" t="s">
        <v>4</v>
      </c>
    </row>
    <row r="300" spans="1:4" ht="18" customHeight="1">
      <c r="A300" s="2" t="s">
        <v>290</v>
      </c>
      <c r="B300" s="2" t="s">
        <v>291</v>
      </c>
      <c r="C300" s="3">
        <v>1</v>
      </c>
      <c r="D300" s="1" t="s">
        <v>4</v>
      </c>
    </row>
    <row r="301" spans="1:4" ht="18" customHeight="1">
      <c r="A301" s="2" t="s">
        <v>290</v>
      </c>
      <c r="B301" s="2" t="s">
        <v>291</v>
      </c>
      <c r="C301" s="3">
        <v>3</v>
      </c>
      <c r="D301" s="1" t="s">
        <v>4</v>
      </c>
    </row>
    <row r="302" spans="1:4" ht="18" customHeight="1">
      <c r="A302" s="2" t="s">
        <v>292</v>
      </c>
      <c r="B302" s="2" t="s">
        <v>293</v>
      </c>
      <c r="C302" s="3">
        <v>2</v>
      </c>
      <c r="D302" s="1" t="s">
        <v>4</v>
      </c>
    </row>
    <row r="303" spans="1:4" ht="18" customHeight="1">
      <c r="A303" s="2" t="s">
        <v>294</v>
      </c>
      <c r="B303" s="2" t="s">
        <v>295</v>
      </c>
      <c r="C303" s="3">
        <v>1</v>
      </c>
      <c r="D303" s="1" t="s">
        <v>4</v>
      </c>
    </row>
    <row r="304" spans="1:4" ht="18" customHeight="1">
      <c r="A304" s="2" t="s">
        <v>296</v>
      </c>
      <c r="B304" s="2" t="s">
        <v>297</v>
      </c>
      <c r="C304" s="3">
        <v>1</v>
      </c>
      <c r="D304" s="1" t="s">
        <v>4</v>
      </c>
    </row>
    <row r="305" spans="1:4" ht="18" customHeight="1">
      <c r="A305" s="2" t="s">
        <v>298</v>
      </c>
      <c r="B305" s="2" t="s">
        <v>299</v>
      </c>
      <c r="C305" s="3">
        <v>1</v>
      </c>
      <c r="D305" s="1" t="s">
        <v>4</v>
      </c>
    </row>
    <row r="306" spans="1:4" ht="18" customHeight="1">
      <c r="A306" s="2" t="s">
        <v>300</v>
      </c>
      <c r="B306" s="2" t="s">
        <v>301</v>
      </c>
      <c r="C306" s="3">
        <f>7-2</f>
        <v>5</v>
      </c>
      <c r="D306" s="1" t="s">
        <v>4</v>
      </c>
    </row>
    <row r="307" spans="1:4" ht="18" customHeight="1">
      <c r="A307" s="2" t="s">
        <v>302</v>
      </c>
      <c r="B307" s="2" t="s">
        <v>303</v>
      </c>
      <c r="C307" s="3">
        <v>5</v>
      </c>
      <c r="D307" s="1" t="s">
        <v>4</v>
      </c>
    </row>
    <row r="308" spans="1:4" ht="18" customHeight="1">
      <c r="A308" s="2" t="s">
        <v>304</v>
      </c>
      <c r="B308" s="2" t="s">
        <v>305</v>
      </c>
      <c r="C308" s="3">
        <v>2</v>
      </c>
      <c r="D308" s="1" t="s">
        <v>4</v>
      </c>
    </row>
    <row r="309" spans="1:4" ht="18" customHeight="1">
      <c r="A309" s="2" t="s">
        <v>416</v>
      </c>
      <c r="B309" s="2" t="s">
        <v>417</v>
      </c>
      <c r="C309" s="3">
        <v>2</v>
      </c>
      <c r="D309" s="1" t="s">
        <v>4</v>
      </c>
    </row>
    <row r="310" spans="1:4" ht="18" customHeight="1">
      <c r="A310" s="2" t="s">
        <v>306</v>
      </c>
      <c r="B310" s="2" t="s">
        <v>307</v>
      </c>
      <c r="C310" s="3">
        <v>16</v>
      </c>
      <c r="D310" s="1" t="s">
        <v>4</v>
      </c>
    </row>
    <row r="311" spans="1:4" ht="18" customHeight="1">
      <c r="A311" s="2" t="s">
        <v>308</v>
      </c>
      <c r="B311" s="2" t="s">
        <v>309</v>
      </c>
      <c r="C311" s="3">
        <v>1</v>
      </c>
      <c r="D311" s="1" t="s">
        <v>4</v>
      </c>
    </row>
    <row r="312" spans="1:4" ht="18" customHeight="1">
      <c r="A312" s="2" t="s">
        <v>310</v>
      </c>
      <c r="B312" s="2" t="s">
        <v>309</v>
      </c>
      <c r="C312" s="3">
        <v>14</v>
      </c>
      <c r="D312" s="1" t="s">
        <v>4</v>
      </c>
    </row>
    <row r="313" spans="1:4" ht="18" customHeight="1">
      <c r="A313" s="2" t="s">
        <v>463</v>
      </c>
      <c r="B313" s="2" t="s">
        <v>464</v>
      </c>
      <c r="C313" s="3">
        <v>3</v>
      </c>
      <c r="D313" s="1" t="s">
        <v>4</v>
      </c>
    </row>
    <row r="314" spans="1:4" ht="18" customHeight="1">
      <c r="A314" s="2" t="s">
        <v>311</v>
      </c>
      <c r="B314" s="2" t="s">
        <v>312</v>
      </c>
      <c r="C314" s="3">
        <v>1</v>
      </c>
      <c r="D314" s="1" t="s">
        <v>4</v>
      </c>
    </row>
    <row r="315" spans="1:4" ht="18" customHeight="1">
      <c r="A315" s="2" t="s">
        <v>313</v>
      </c>
      <c r="B315" s="2" t="s">
        <v>314</v>
      </c>
      <c r="C315" s="3">
        <v>1</v>
      </c>
      <c r="D315" s="1" t="s">
        <v>4</v>
      </c>
    </row>
    <row r="316" spans="1:4" ht="18" customHeight="1">
      <c r="A316" s="2" t="s">
        <v>315</v>
      </c>
      <c r="B316" s="2" t="s">
        <v>316</v>
      </c>
      <c r="C316" s="3">
        <v>1</v>
      </c>
      <c r="D316" s="1" t="s">
        <v>4</v>
      </c>
    </row>
    <row r="317" spans="1:4" ht="18" customHeight="1">
      <c r="A317" s="2" t="s">
        <v>415</v>
      </c>
      <c r="B317" s="7" t="s">
        <v>492</v>
      </c>
      <c r="C317" s="3">
        <v>4</v>
      </c>
      <c r="D317" s="1" t="s">
        <v>4</v>
      </c>
    </row>
    <row r="318" spans="1:4" ht="18" customHeight="1">
      <c r="A318" s="2" t="s">
        <v>317</v>
      </c>
      <c r="B318" s="2" t="s">
        <v>318</v>
      </c>
      <c r="C318" s="3">
        <v>2</v>
      </c>
      <c r="D318" s="1" t="s">
        <v>4</v>
      </c>
    </row>
    <row r="319" spans="1:4" ht="18" customHeight="1">
      <c r="A319" s="2" t="s">
        <v>319</v>
      </c>
      <c r="B319" s="2" t="s">
        <v>320</v>
      </c>
      <c r="C319" s="3">
        <v>3</v>
      </c>
      <c r="D319" s="1" t="s">
        <v>4</v>
      </c>
    </row>
    <row r="320" spans="1:4" ht="18" customHeight="1">
      <c r="A320" s="2" t="s">
        <v>496</v>
      </c>
      <c r="B320" s="7" t="s">
        <v>509</v>
      </c>
      <c r="C320" s="3">
        <v>4</v>
      </c>
      <c r="D320" s="1" t="s">
        <v>4</v>
      </c>
    </row>
    <row r="321" spans="1:4" ht="18" customHeight="1">
      <c r="A321" s="2" t="s">
        <v>359</v>
      </c>
      <c r="B321" s="2" t="s">
        <v>365</v>
      </c>
      <c r="C321" s="3">
        <v>3</v>
      </c>
      <c r="D321" s="1" t="s">
        <v>4</v>
      </c>
    </row>
    <row r="322" spans="1:4" ht="18" customHeight="1">
      <c r="A322" s="2" t="s">
        <v>321</v>
      </c>
      <c r="B322" s="2" t="s">
        <v>462</v>
      </c>
      <c r="C322" s="3">
        <v>3</v>
      </c>
      <c r="D322" s="1" t="s">
        <v>4</v>
      </c>
    </row>
    <row r="323" spans="1:4" ht="18" customHeight="1">
      <c r="A323" s="2" t="s">
        <v>511</v>
      </c>
      <c r="B323" s="7" t="s">
        <v>512</v>
      </c>
      <c r="C323" s="3">
        <v>1</v>
      </c>
      <c r="D323" s="1" t="s">
        <v>4</v>
      </c>
    </row>
    <row r="324" spans="1:4" ht="18" customHeight="1">
      <c r="A324" s="2" t="s">
        <v>322</v>
      </c>
      <c r="B324" s="2" t="s">
        <v>323</v>
      </c>
      <c r="C324" s="3">
        <v>2</v>
      </c>
      <c r="D324" s="1" t="s">
        <v>4</v>
      </c>
    </row>
    <row r="325" spans="1:4" ht="18" customHeight="1">
      <c r="A325" s="2" t="s">
        <v>324</v>
      </c>
      <c r="B325" s="2" t="s">
        <v>323</v>
      </c>
      <c r="C325" s="3">
        <v>2</v>
      </c>
      <c r="D325" s="1" t="s">
        <v>4</v>
      </c>
    </row>
    <row r="326" spans="1:4" ht="18" customHeight="1">
      <c r="A326" s="2" t="s">
        <v>325</v>
      </c>
      <c r="B326" s="2" t="s">
        <v>326</v>
      </c>
      <c r="C326" s="3">
        <v>1</v>
      </c>
      <c r="D326" s="1" t="s">
        <v>4</v>
      </c>
    </row>
    <row r="327" spans="1:4" ht="18" customHeight="1">
      <c r="A327" s="4" t="s">
        <v>495</v>
      </c>
      <c r="B327" s="9" t="s">
        <v>508</v>
      </c>
      <c r="C327" s="10">
        <v>2</v>
      </c>
      <c r="D327" s="1" t="s">
        <v>4</v>
      </c>
    </row>
  </sheetData>
  <autoFilter ref="A1:D327"/>
  <sortState ref="A2:H337">
    <sortCondition ref="A211"/>
  </sortState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 продукции</vt:lpstr>
      <vt:lpstr>'остатки продукции'!Область_печати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Oper2</cp:lastModifiedBy>
  <cp:lastPrinted>2023-10-05T08:09:49Z</cp:lastPrinted>
  <dcterms:created xsi:type="dcterms:W3CDTF">2022-11-14T09:33:32Z</dcterms:created>
  <dcterms:modified xsi:type="dcterms:W3CDTF">2023-10-11T15:02:11Z</dcterms:modified>
</cp:coreProperties>
</file>